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clroberts\Box\TRIPS-19-MV\MV-19 2023 Mid-Year Increase\"/>
    </mc:Choice>
  </mc:AlternateContent>
  <xr:revisionPtr revIDLastSave="0" documentId="13_ncr:1_{833454C3-A174-430E-96C1-A0DD6A360CE3}" xr6:coauthVersionLast="47" xr6:coauthVersionMax="47" xr10:uidLastSave="{00000000-0000-0000-0000-000000000000}"/>
  <bookViews>
    <workbookView xWindow="-23148" yWindow="-108" windowWidth="23256" windowHeight="12456" activeTab="2" xr2:uid="{E8038F83-742D-478A-AB89-08DF6004E873}"/>
  </bookViews>
  <sheets>
    <sheet name="Cover Page" sheetId="3" r:id="rId1"/>
    <sheet name="Instructions" sheetId="1" r:id="rId2"/>
    <sheet name="Order Form" sheetId="2" r:id="rId3"/>
    <sheet name="Choices Form" sheetId="4" r:id="rId4"/>
    <sheet name="Anticipated Usage" sheetId="5" r:id="rId5"/>
    <sheet name="Menu Items" sheetId="6" r:id="rId6"/>
  </sheets>
  <definedNames>
    <definedName name="_Hlk39570369" localSheetId="2">'Order Form'!$A$44</definedName>
    <definedName name="_Hlk39579410" localSheetId="2">'Order Form'!$A$2</definedName>
    <definedName name="_Hlk39587684" localSheetId="2">'Order Form'!$A$6</definedName>
    <definedName name="_xlnm.Print_Area" localSheetId="0">'Cover Page'!$B$1:$D$45</definedName>
    <definedName name="_xlnm.Print_Area" localSheetId="1">Instructions!$A$1:$A$126</definedName>
    <definedName name="_xlnm.Print_Area" localSheetId="2">'Order Form'!$A$1:$H$58</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7" i="2" l="1"/>
  <c r="H37" i="2" s="1"/>
  <c r="H21" i="2"/>
  <c r="H31" i="2"/>
  <c r="H30" i="2"/>
  <c r="H38" i="2"/>
  <c r="H40" i="2"/>
  <c r="H54" i="2"/>
  <c r="H53" i="2"/>
  <c r="H52" i="2"/>
  <c r="H51" i="2"/>
  <c r="H50" i="2"/>
  <c r="H49" i="2"/>
  <c r="H48" i="2"/>
  <c r="H47" i="2"/>
  <c r="H46" i="2"/>
  <c r="H45" i="2"/>
  <c r="H44" i="2"/>
  <c r="H43" i="2"/>
  <c r="H42" i="2"/>
  <c r="H41" i="2"/>
  <c r="H39" i="2"/>
  <c r="H36" i="2"/>
  <c r="H35" i="2"/>
  <c r="H34" i="2"/>
  <c r="H33" i="2"/>
  <c r="H32" i="2"/>
  <c r="H28" i="2"/>
  <c r="H27" i="2"/>
  <c r="H26" i="2"/>
  <c r="H24" i="2"/>
  <c r="H23" i="2"/>
  <c r="H22" i="2"/>
  <c r="H19" i="2"/>
  <c r="G29" i="2" s="1"/>
  <c r="H29" i="2" s="1"/>
  <c r="H55" i="2" l="1"/>
</calcChain>
</file>

<file path=xl/sharedStrings.xml><?xml version="1.0" encoding="utf-8"?>
<sst xmlns="http://schemas.openxmlformats.org/spreadsheetml/2006/main" count="223" uniqueCount="205">
  <si>
    <t>CONTRACT # TRIPS-19-MV-FTS</t>
  </si>
  <si>
    <t>ADA Compliant Lowered Floor Minivan</t>
  </si>
  <si>
    <t>Florida Transportation Systems, Inc.</t>
  </si>
  <si>
    <t>Chrysler Voyager</t>
  </si>
  <si>
    <t>Item</t>
  </si>
  <si>
    <t>Item Price</t>
  </si>
  <si>
    <t>Quantity</t>
  </si>
  <si>
    <t>Total</t>
  </si>
  <si>
    <t>Base Vehicle Type</t>
  </si>
  <si>
    <t>Paint Choices</t>
  </si>
  <si>
    <t>White</t>
  </si>
  <si>
    <t>Other Options</t>
  </si>
  <si>
    <t>Bumper to Bumper Warranty 5-year 100,000 Miles</t>
  </si>
  <si>
    <t>Bumper to Bumper Warranty 5-year 150,000 Miles</t>
  </si>
  <si>
    <t>Bumper to Bumper Warranty 7-year 150,000 Miles</t>
  </si>
  <si>
    <t>Additional 12-Volt Accessory Outlet</t>
  </si>
  <si>
    <t>Standard</t>
  </si>
  <si>
    <t>Alternative Wheels - Voyager</t>
  </si>
  <si>
    <t>Seat Belt Extensions (beyond the two that are standard).</t>
  </si>
  <si>
    <t>Permanent Mount, Front Passenger Seat</t>
  </si>
  <si>
    <t>SURE-LOK Titan Wheelchair Restraint System</t>
  </si>
  <si>
    <t>WC-18 Compliant Tie Down System</t>
  </si>
  <si>
    <t>Reverse Camera and Backing Monitor System</t>
  </si>
  <si>
    <t>Reverse Assistance System</t>
  </si>
  <si>
    <t>Power Rear Sliding Doors - Voyager</t>
  </si>
  <si>
    <t>Liftgate Strap</t>
  </si>
  <si>
    <t>Striker Covers (Pair)</t>
  </si>
  <si>
    <t>AngelTrax Vulcan Series 6, Two (2) Cameras, 1 TB</t>
  </si>
  <si>
    <t>AngelTrax Vulcan Series 6, Four (4) Cameras, 2 TB</t>
  </si>
  <si>
    <t>REI HD5 Two (2) Cameras, 1 TB</t>
  </si>
  <si>
    <t>REI HD5 Four (4) Cameras, 2 TB</t>
  </si>
  <si>
    <t>Seon TH4 Two (2) Cameras, 1 TB</t>
  </si>
  <si>
    <t>Seon TH4 Four (4) Cameras, 2 TB</t>
  </si>
  <si>
    <t>Apollo Roadrunner Two (2) Cameras, 1 TB</t>
  </si>
  <si>
    <t>Apollo Roadrunner Four (4) Cameras, 2 TB</t>
  </si>
  <si>
    <t>Safety Vision 4112, Two (2) Cameras, 1 TB</t>
  </si>
  <si>
    <t>2 TB DVR Hard Drive</t>
  </si>
  <si>
    <t>Additional Camera, Any System</t>
  </si>
  <si>
    <t>GRAND TOTAL</t>
  </si>
  <si>
    <t>Name:</t>
  </si>
  <si>
    <t>Email Address:</t>
  </si>
  <si>
    <t>Telephone Number:</t>
  </si>
  <si>
    <r>
      <t xml:space="preserve">Q’straint QRTMAX Wheelchair Restraint System </t>
    </r>
    <r>
      <rPr>
        <b/>
        <sz val="11"/>
        <color theme="1"/>
        <rFont val="Calibri"/>
        <family val="2"/>
        <scheme val="minor"/>
      </rPr>
      <t>(2 sets standard) Price is for additional tie downs</t>
    </r>
  </si>
  <si>
    <t>EXHIBIT 'A'</t>
  </si>
  <si>
    <t>ORDER FORM</t>
  </si>
  <si>
    <t xml:space="preserve">ADA Chrysler Voyager LX 6,055 GVWR 202.5 Inches 3.6 L V-6 Gas </t>
  </si>
  <si>
    <r>
      <t>Two (2) Person Foldaway Seat -</t>
    </r>
    <r>
      <rPr>
        <b/>
        <sz val="11"/>
        <color rgb="FFFF0000"/>
        <rFont val="Calibri"/>
        <family val="2"/>
        <scheme val="minor"/>
      </rPr>
      <t xml:space="preserve"> REQUIRED</t>
    </r>
  </si>
  <si>
    <t>GPS Antenna</t>
  </si>
  <si>
    <r>
      <t xml:space="preserve">Nanocide Seat Fabric </t>
    </r>
    <r>
      <rPr>
        <b/>
        <sz val="11"/>
        <color theme="1"/>
        <rFont val="Calibri"/>
        <family val="2"/>
        <scheme val="minor"/>
      </rPr>
      <t>-</t>
    </r>
    <r>
      <rPr>
        <b/>
        <sz val="11"/>
        <color rgb="FFFF0000"/>
        <rFont val="Calibri"/>
        <family val="2"/>
        <scheme val="minor"/>
      </rPr>
      <t xml:space="preserve"> REQUIRED</t>
    </r>
  </si>
  <si>
    <t>Form Effective Date:</t>
  </si>
  <si>
    <t>Agency Name:</t>
  </si>
  <si>
    <t xml:space="preserve">Date: </t>
  </si>
  <si>
    <t xml:space="preserve">PO Number: </t>
  </si>
  <si>
    <t>Contact Information</t>
  </si>
  <si>
    <t>ANTICIPATED USAGE</t>
  </si>
  <si>
    <t xml:space="preserve">Other </t>
  </si>
  <si>
    <t>Destination Signs</t>
  </si>
  <si>
    <t>Fare Box</t>
  </si>
  <si>
    <t>Routing Equipment</t>
  </si>
  <si>
    <t>Camera System</t>
  </si>
  <si>
    <t>Passenger Counter</t>
  </si>
  <si>
    <t>Operational Equipment (Select all that apply)</t>
  </si>
  <si>
    <r>
      <t xml:space="preserve">City Streets </t>
    </r>
    <r>
      <rPr>
        <u/>
        <sz val="11"/>
        <color theme="1"/>
        <rFont val="Calibri"/>
        <family val="2"/>
        <scheme val="minor"/>
      </rPr>
      <t xml:space="preserve"> </t>
    </r>
  </si>
  <si>
    <r>
      <t xml:space="preserve">Highway </t>
    </r>
    <r>
      <rPr>
        <u/>
        <sz val="11"/>
        <color theme="1"/>
        <rFont val="Calibri"/>
        <family val="2"/>
        <scheme val="minor"/>
      </rPr>
      <t xml:space="preserve"> </t>
    </r>
  </si>
  <si>
    <r>
      <t xml:space="preserve">Parking Lot/Airport Shuttle </t>
    </r>
    <r>
      <rPr>
        <u/>
        <sz val="11"/>
        <color theme="1"/>
        <rFont val="Calibri"/>
        <family val="2"/>
        <scheme val="minor"/>
      </rPr>
      <t xml:space="preserve"> </t>
    </r>
  </si>
  <si>
    <r>
      <t xml:space="preserve">Retirement Campus </t>
    </r>
    <r>
      <rPr>
        <u/>
        <sz val="11"/>
        <color theme="1"/>
        <rFont val="Calibri"/>
        <family val="2"/>
        <scheme val="minor"/>
      </rPr>
      <t xml:space="preserve"> </t>
    </r>
  </si>
  <si>
    <r>
      <t>Combination City/Highway</t>
    </r>
    <r>
      <rPr>
        <u/>
        <sz val="11"/>
        <color theme="1"/>
        <rFont val="Calibri"/>
        <family val="2"/>
        <scheme val="minor"/>
      </rPr>
      <t xml:space="preserve"> </t>
    </r>
  </si>
  <si>
    <r>
      <t xml:space="preserve">College Campus </t>
    </r>
    <r>
      <rPr>
        <u/>
        <sz val="11"/>
        <color theme="1"/>
        <rFont val="Calibri"/>
        <family val="2"/>
        <scheme val="minor"/>
      </rPr>
      <t xml:space="preserve"> </t>
    </r>
  </si>
  <si>
    <r>
      <t xml:space="preserve">Other </t>
    </r>
    <r>
      <rPr>
        <u/>
        <sz val="11"/>
        <color theme="1"/>
        <rFont val="Calibri"/>
        <family val="2"/>
        <scheme val="minor"/>
      </rPr>
      <t xml:space="preserve"> </t>
    </r>
  </si>
  <si>
    <r>
      <t xml:space="preserve">Fixed Route: </t>
    </r>
    <r>
      <rPr>
        <sz val="11"/>
        <color theme="1"/>
        <rFont val="Calibri"/>
        <family val="2"/>
        <scheme val="minor"/>
      </rPr>
      <t>Services provided on a repetitive, fixed schedule basis along a specific route with vehicles stopping to pick up and deliver passengers to specific locations; each fixed route trip serves the same origins and destinations</t>
    </r>
  </si>
  <si>
    <r>
      <t xml:space="preserve">Paratransit: </t>
    </r>
    <r>
      <rPr>
        <sz val="11"/>
        <color theme="1"/>
        <rFont val="Calibri"/>
        <family val="2"/>
        <scheme val="minor"/>
      </rPr>
      <t>Shared use transit service operating in response to calls from passengers or their agents to the transit operator, who schedules a vehicle to pick up the passengers to transport them to their destinations</t>
    </r>
  </si>
  <si>
    <r>
      <t xml:space="preserve">Shuttle/Deviated Fixed Route: </t>
    </r>
    <r>
      <rPr>
        <sz val="11"/>
        <color theme="1"/>
        <rFont val="Calibri"/>
        <family val="2"/>
        <scheme val="minor"/>
      </rPr>
      <t>Transit service that operates along a fixed alignment or path at generally fixed times, but may deviate from the route alignment to collect or drop off passengers who have requested the deviation</t>
    </r>
  </si>
  <si>
    <t>Service Type: (Select all that apply)</t>
  </si>
  <si>
    <t>Estimated days in service per week</t>
  </si>
  <si>
    <t>Operating Environment (Select all that apply)</t>
  </si>
  <si>
    <t>Gray</t>
  </si>
  <si>
    <t xml:space="preserve">Charcoal </t>
  </si>
  <si>
    <t>Black</t>
  </si>
  <si>
    <t>Beige</t>
  </si>
  <si>
    <t>Blue</t>
  </si>
  <si>
    <t>#1</t>
  </si>
  <si>
    <t>#2</t>
  </si>
  <si>
    <t>#3</t>
  </si>
  <si>
    <t>Other</t>
  </si>
  <si>
    <t>Braun</t>
  </si>
  <si>
    <t>CONTRACT #TRIPS-19-MV-FTS</t>
  </si>
  <si>
    <t>Braun Lowered Floor Minvan</t>
  </si>
  <si>
    <t>CHOICES FORM</t>
  </si>
  <si>
    <t>(Select One)</t>
  </si>
  <si>
    <r>
      <t>Seating Colors</t>
    </r>
    <r>
      <rPr>
        <sz val="11"/>
        <color theme="1"/>
        <rFont val="Calibri"/>
        <family val="2"/>
        <scheme val="minor"/>
      </rPr>
      <t>:</t>
    </r>
  </si>
  <si>
    <r>
      <t>Flooring Colors</t>
    </r>
    <r>
      <rPr>
        <sz val="11"/>
        <color theme="1"/>
        <rFont val="Calibri"/>
        <family val="2"/>
        <scheme val="minor"/>
      </rPr>
      <t>:</t>
    </r>
  </si>
  <si>
    <r>
      <t>Paint Scheme</t>
    </r>
    <r>
      <rPr>
        <sz val="11"/>
        <color theme="1"/>
        <rFont val="Calibri"/>
        <family val="2"/>
        <scheme val="minor"/>
      </rPr>
      <t>:</t>
    </r>
  </si>
  <si>
    <r>
      <t>Wheelchair Ramp</t>
    </r>
    <r>
      <rPr>
        <sz val="11"/>
        <color theme="1"/>
        <rFont val="Calibri"/>
        <family val="2"/>
        <scheme val="minor"/>
      </rPr>
      <t>:</t>
    </r>
  </si>
  <si>
    <t xml:space="preserve">W/C Securement Choice:  </t>
  </si>
  <si>
    <t>Vinyl Upholstery Available Colors:</t>
  </si>
  <si>
    <r>
      <t>"Other" Paint Schemes Note</t>
    </r>
    <r>
      <rPr>
        <sz val="11"/>
        <color theme="1"/>
        <rFont val="Calibri"/>
        <family val="2"/>
        <scheme val="minor"/>
      </rPr>
      <t xml:space="preserve">: If an agency requires a paint and lettering scheme that is </t>
    </r>
    <r>
      <rPr>
        <b/>
        <sz val="11"/>
        <color theme="1"/>
        <rFont val="Calibri"/>
        <family val="2"/>
        <scheme val="minor"/>
      </rPr>
      <t>NOT GENERALLY</t>
    </r>
    <r>
      <rPr>
        <sz val="11"/>
        <color theme="1"/>
        <rFont val="Calibri"/>
        <family val="2"/>
        <scheme val="minor"/>
      </rPr>
      <t xml:space="preserve"> covered by one of those listed above, they may make separate arrangements either with the manufacturer or a local vendor to provide these services. Agencies will select colors (2) for background and stripes when orders are placed. All paint scheme pricing shall reflect white base coat.</t>
    </r>
  </si>
  <si>
    <r>
      <t>Blue CMI Vinyl (</t>
    </r>
    <r>
      <rPr>
        <sz val="11"/>
        <color theme="1"/>
        <rFont val="Calibri"/>
        <family val="2"/>
        <scheme val="minor"/>
      </rPr>
      <t>#119 Dimensions Nanocide Late Evening)</t>
    </r>
  </si>
  <si>
    <r>
      <t>Charcoal CMI Vinyl (</t>
    </r>
    <r>
      <rPr>
        <sz val="11"/>
        <color theme="1"/>
        <rFont val="Calibri"/>
        <family val="2"/>
        <scheme val="minor"/>
      </rPr>
      <t>#120 Dimensions Nanocide Charcoal)</t>
    </r>
  </si>
  <si>
    <t>Paint Scheme</t>
  </si>
  <si>
    <t>Flooring Colors</t>
  </si>
  <si>
    <t>Seating Colors</t>
  </si>
  <si>
    <r>
      <t xml:space="preserve">Limestone Gray Vinyl </t>
    </r>
    <r>
      <rPr>
        <sz val="11"/>
        <color theme="1"/>
        <rFont val="Calibri"/>
        <family val="2"/>
        <scheme val="minor"/>
      </rPr>
      <t>(Standard)</t>
    </r>
  </si>
  <si>
    <t>Sure-Lok Titan</t>
  </si>
  <si>
    <t>Q’Straint QRTMAX</t>
  </si>
  <si>
    <t>Choices Form Tab</t>
  </si>
  <si>
    <t>Will put on these buses</t>
  </si>
  <si>
    <t>Will add in the future</t>
  </si>
  <si>
    <t>Using Now</t>
  </si>
  <si>
    <t>Limestone Gray Vinyl (Standard)</t>
  </si>
  <si>
    <t>ORDER PACKET</t>
  </si>
  <si>
    <t>Contract #TRIPS-19-MV-FTS</t>
  </si>
  <si>
    <t xml:space="preserve"> Minivan Type Vehicles</t>
  </si>
  <si>
    <t>FLORIDA TRANSPORTATION SYSTEMS, INC.</t>
  </si>
  <si>
    <t>Florida Department of Transportation</t>
  </si>
  <si>
    <t>Office of Freight, Logistics and Passenger Operations</t>
  </si>
  <si>
    <t>Order Packet</t>
  </si>
  <si>
    <t>REPRESENTING</t>
  </si>
  <si>
    <t>ORDER PACKET FOR</t>
  </si>
  <si>
    <t>General Information</t>
  </si>
  <si>
    <t>The Transit Research Inspection Procurement Services Program (TRIPS) issued Proposal #TRIPS-19-MV-FTS to establish a series of state contracts for the purchase of Lowered floor MinivanType Vehicles. Through this process two contracts were awarded to two different vendors, each representing a vehicle manufacturer.</t>
  </si>
  <si>
    <t>This Order Packet is for Contract #TRIPS-19-MV-FTS, which was awarded to Florida Transportation Systems Inc. June 2, 2020 to provide Braun Minivan Type Vehicles in various lengths and on various chassis’ and chassis sizes.</t>
  </si>
  <si>
    <t>This Order Packet contains the necessary instructions and forms for agencies to place an order with Florida Transportation Systems Inc. to purchase these vehicles. This Order Packet also provides guidance and clarity on the relationships between the seller, the buyer, and Florida DOT’s TRIPS program.</t>
  </si>
  <si>
    <t>For further information on the TRIPS program and Contract #TRIPS-19-MV-FTS, please contact either Carlton Allen (850-921-7345) or Lazara Stinnette (813-974- 0695) at the University of South Florida, Center for Urban Transportation Research (CUTR).</t>
  </si>
  <si>
    <t>Vendor Information</t>
  </si>
  <si>
    <t>To place an order for a vehicle under Contract #TRIPS-19-MV-FTS, contact Robert Frick at Florida Transportation Systems Inc.:</t>
  </si>
  <si>
    <t>Procedures for Ordering</t>
  </si>
  <si>
    <t>The following sections provide guidance to be used by the vendor and the agencies in the ordering, delivery, acceptance and payment for vehicles procured under this contract. All parties are advised to fully review the full contract document available on the TRIPS website. Contract #TRIPS-19-MV-FTS will be the governing document.</t>
  </si>
  <si>
    <t>Agencies should understand that each order placed with and acknowledged by Florida Transportation Systems Inc. constitutes a contract between the purchaser and Florida Transportation Systems Inc. only. The contract implies no duties or responsibilities by the University of South Florida, Center for Urban Transportation Research, or the Florida Department of Transportation. The terms and conditions of this contract are to be administered and enforced by and between the ordering agency and the vendor.</t>
  </si>
  <si>
    <t>ORDERING INSTRUCTIONS</t>
  </si>
  <si>
    <t>Agencies must utilize the order forms in this Order Packet to place their orders. Agencies are encouraged to contact and work closely with Florida Transportation Systems Inc. in finalizing their orders, to fully understand the options available, to select the floor plans and seating selections, the paint schemes, and any special options or conditions that may impact the final order and purchase price. Please submit a separate order form for each type vehicle ordered.</t>
  </si>
  <si>
    <t>Contract #TRIPS-19-MV-FTS is to provide Braun Minivan Type. Among the standard components of this vehicle(s) are:</t>
  </si>
  <si>
    <t>Most agencies already have an idea on the type and number of seats and wheelchair positions needed to meet their floor plan requirements. Agencies should work closely with Florida Transportation Systems Inc. to develop and finalize their floor layout plans. Based upon this consultation, Florida Transportation Systems Inc. will develop a proposed floor plan based on the Agency’s needs and transmit a copy of the plan to the Agency for verification and approval.</t>
  </si>
  <si>
    <t>The Order Packet also includes illustrations of the basic vehicle paint schemes and a description of the available options to assist the Agency in completing their orders.</t>
  </si>
  <si>
    <t>Included in this Order Packet are the following forms and information:</t>
  </si>
  <si>
    <t>Please submit a separate order form for each type vehicle ordered. After determining the length of bus, floor plan, paint scheme and desired individual options, complete the order form by placing the number of items in the corresponding quantity column. Multiply the dollar figure in the cost column by the number of items in the quantity column to calculate a total cost for that item. Enter that amount in the total cost column. Add the total cost column amounts together to arrive at the grand total for the vehicle. The grand total will be the figure used on the Agency’s purchase order.</t>
  </si>
  <si>
    <t>Unless your vehicle is funded in part by the FTA Section 5310 grant program, the Agency deals directly with Florida Transportation Systems Inc.</t>
  </si>
  <si>
    <t>Once the details of the order are finalized, an Agency purchase order must accompany all orders placed with Florida Transportation Systems Inc. for those vehicles not funded by the FTA Section 5310 grant program.</t>
  </si>
  <si>
    <t>Ms. Lazara Stinnette</t>
  </si>
  <si>
    <t>TRIPS 5310 Administrative Specialist USF-CUTR</t>
  </si>
  <si>
    <t>The TRIPS 5310 Administrative Specialist will verify the order accuracy, complete the request for the FDOT share, and forward the request to Tallahassee for the FDOT purchase order. When the FDOT purchase order number is assigned, the TRIPS 5310 Administrative Specialist will place the order with Florida Transportation Systems Inc. and notify the Agency of its status.</t>
  </si>
  <si>
    <t>Florida Transportation Systems Inc. will provide written confirmation to the Agency and/or CUTR of the receipt of the order within seventy-two (72) hours of receiving the order with purchase order. At a minimum, the acknowledgement of the order will contain:</t>
  </si>
  <si>
    <t>DELIVERY</t>
  </si>
  <si>
    <t>Completed units must be delivered to Agency within ninety (90) days from receipt of chassis or purchase order, whichever occurs last.</t>
  </si>
  <si>
    <t>In the event of delay in completion of the delivery of vehicles beyond the date specified in the contract, in addition to any granted extensions agreed to in writing by the Agency, the Agency may assess as liquidated damages, twenty-five dollars ($25.00) per calendar day per vehicle.</t>
  </si>
  <si>
    <t>Each vehicle purchased through the TRIPS shall be routed to the FDOT's Springhill Inspection Facility, located in Tallahassee, Florida, for an inspection prior to delivery to Florida Transportation Systems Inc.</t>
  </si>
  <si>
    <t>Prior to the vehicle(s) being delivered, Florida Transportation Systems Inc. must perform a PDI. Upon completion of a PDI, Florida Transportation Systems Inc. will be required to deliver the vehicles to the Purchaser. The dealer shall notify both the purchasing Agency and the FDOT District Office a minimum of 48 hours in advance to arrange a delivery time.</t>
  </si>
  <si>
    <t>The vehicle shall be delivered with all Contractor/manufacturer’s quality control checklists including road test and final inspection (properly completed and signed by an authorized plant representative). Other documents/items required at delivery include:</t>
  </si>
  <si>
    <t>FINAL ACCEPTANCE</t>
  </si>
  <si>
    <t>Delivery of the vehicle(s) by Florida Transportation Systems Inc. does not constitute acceptance by the Agency. The vehicle will be considered “accepted” upon passing the inspection and once the Agency accepts the vehicle in the vehicle DATACenter. Once accepted, the DATACenter will automatically issue a letter of acceptance to the Dealer and the CUTR staff.</t>
  </si>
  <si>
    <t>The terms of the contract state that an Agency has ten (10) calendar days after receiving the vehicle(s) to perform a Post Delivery Inspection and issue either a “Letter of Acceptance” or a “Letter of Rejection” to Florida Transportation Systems Inc. and the Florida DOT District Office contact. The “Letter of Rejection” will state and describe the areas to be found in noncompliance with the bid specifications, incompleteness, or any defective or damaged parts. Both of the letters are issued as a function of the DATACenter.</t>
  </si>
  <si>
    <t>PAYMENT</t>
  </si>
  <si>
    <t>Upon receipt of the Agency’s portion of the vehicle, Florida Transportation Systems Inc. will contact the CUTR 5310 Administrative Specialist with a request to process the FDOT purchase order payment approval.</t>
  </si>
  <si>
    <r>
      <t xml:space="preserve">For vehicle purchased without funding from the FTA Section 5310 grant program, </t>
    </r>
    <r>
      <rPr>
        <sz val="11"/>
        <color theme="1"/>
        <rFont val="Calibri"/>
        <family val="2"/>
        <scheme val="minor"/>
      </rPr>
      <t>the Agency should complete all necessary paperwork and submit its request to process the Agency purchase order payment within five (5) days after the delivery and/or acceptance of the vehicle.</t>
    </r>
  </si>
  <si>
    <r>
      <t>For all vehicles funded through the FTA Section 5310 grant program</t>
    </r>
    <r>
      <rPr>
        <sz val="11"/>
        <color theme="1"/>
        <rFont val="Calibri"/>
        <family val="2"/>
        <scheme val="minor"/>
      </rPr>
      <t>, the Agency should approve and process its purchase order to allow a check for the Agency amount to be sent to Florida Transportation Systems Inc. for its share of the vehicle. If, instead of a purchase order, a check was provided at the order request time, forward all invoices to the CUTR 5310 Administrative Specialist along with a copy of the acceptance letter.</t>
    </r>
  </si>
  <si>
    <r>
      <t>The total purchase price should be paid in full within sixty (60) days after acceptance of each vehicle</t>
    </r>
    <r>
      <rPr>
        <sz val="11"/>
        <color theme="1"/>
        <rFont val="Calibri"/>
        <family val="2"/>
        <scheme val="minor"/>
      </rPr>
      <t>. Agencies should note that failure to meet the net 60-day payment terms could result in the assessment of interest and other penalties. Terms are those shown in Price Proposal Form E of the contract document. A 2% monthly service charge will be added to all past due accounts.</t>
    </r>
  </si>
  <si>
    <t>Florida Transportation Systems Inc. should see that all noted write-ups are corrected prior to final delivery to the procuring agency. This inspection by the TRIPS is not represented as being "all inclusive" and in no way relieves the dealer from the required Pre-Delivery Inspection (PDI)</t>
  </si>
  <si>
    <t xml:space="preserve"> Braun Minivan Vehicles</t>
  </si>
  <si>
    <t>A vehicle should be rejected if any items are missing, defective, altered, incorrect, or incomplete. In the event a vehicle(s) is delivered incomplete or contains any defective or damaged parts, the said parts will be removed and replaced by Florida Transportation Systems Inc. New parts will be furnished and installed by Florida Transportation Systems Inc. at no cost to the Agency. If there is work involved, warranty or otherwise, to repair or place the vehicle(s) in proper complete condition, such repairs will be made by an approved firm in accordance to the warranty provisions of the contract. Placing the vehicle(s) in revenue service will automatically constitute “acceptance”. In such circumstances, a “Letter of Acceptance” should still be issue to Florida Transportation Systems Inc. via the DATACenter. Acceptance of the vehicles shall not release the Contractor from liability for faulty workmanship or materials.</t>
  </si>
  <si>
    <t>Telephone: 813.974.0695</t>
  </si>
  <si>
    <r>
      <t>For all vehicles funded through the FTA Section 5310 grant program</t>
    </r>
    <r>
      <rPr>
        <sz val="11"/>
        <color theme="1"/>
        <rFont val="Calibri"/>
        <family val="2"/>
        <scheme val="minor"/>
      </rPr>
      <t>, a copy of the</t>
    </r>
    <r>
      <rPr>
        <sz val="11"/>
        <color theme="1"/>
        <rFont val="Calibri"/>
        <family val="2"/>
        <scheme val="minor"/>
      </rPr>
      <t xml:space="preserve"> completed order form and either an Agency purchase order or a check for the Agency’s portion payable to Florida Transportation Systems Inc. must be emailed, faxed, or mailed to the CUTR 5310 Administrative Specialist:</t>
    </r>
  </si>
  <si>
    <r>
      <rPr>
        <b/>
        <sz val="11"/>
        <color theme="1"/>
        <rFont val="Calibri"/>
        <family val="2"/>
        <scheme val="minor"/>
      </rPr>
      <t xml:space="preserve">       Address:</t>
    </r>
    <r>
      <rPr>
        <sz val="11"/>
        <color theme="1"/>
        <rFont val="Calibri"/>
        <family val="2"/>
        <scheme val="minor"/>
      </rPr>
      <t xml:space="preserve">               Florida Transportation Systems Inc.</t>
    </r>
  </si>
  <si>
    <t xml:space="preserve">                                      6041 Orient Road</t>
  </si>
  <si>
    <t xml:space="preserve">                                      Tampa, FL  33610</t>
  </si>
  <si>
    <r>
      <rPr>
        <b/>
        <sz val="11"/>
        <color theme="1"/>
        <rFont val="Calibri"/>
        <family val="2"/>
        <scheme val="minor"/>
      </rPr>
      <t xml:space="preserve">       Telephone:          </t>
    </r>
    <r>
      <rPr>
        <sz val="11"/>
        <color theme="1"/>
        <rFont val="Calibri"/>
        <family val="2"/>
        <scheme val="minor"/>
      </rPr>
      <t>(800) 282-8617 ext. 330</t>
    </r>
  </si>
  <si>
    <r>
      <rPr>
        <b/>
        <sz val="11"/>
        <color theme="1"/>
        <rFont val="Calibri"/>
        <family val="2"/>
        <scheme val="minor"/>
      </rPr>
      <t xml:space="preserve">       Fax:</t>
    </r>
    <r>
      <rPr>
        <sz val="11"/>
        <color theme="1"/>
        <rFont val="Calibri"/>
        <family val="2"/>
        <scheme val="minor"/>
      </rPr>
      <t xml:space="preserve">                        (813) 347-9822</t>
    </r>
  </si>
  <si>
    <r>
      <rPr>
        <b/>
        <sz val="11"/>
        <color theme="1"/>
        <rFont val="Calibri"/>
        <family val="2"/>
        <scheme val="minor"/>
      </rPr>
      <t xml:space="preserve">       Contact Person:  </t>
    </r>
    <r>
      <rPr>
        <sz val="11"/>
        <color theme="1"/>
        <rFont val="Calibri"/>
        <family val="2"/>
        <scheme val="minor"/>
      </rPr>
      <t>Robert Frick, Commercial Sales</t>
    </r>
  </si>
  <si>
    <r>
      <rPr>
        <b/>
        <sz val="11"/>
        <color theme="1"/>
        <rFont val="Calibri"/>
        <family val="2"/>
        <scheme val="minor"/>
      </rPr>
      <t xml:space="preserve">       Email:                    </t>
    </r>
    <r>
      <rPr>
        <sz val="11"/>
        <color theme="1"/>
        <rFont val="Calibri"/>
        <family val="2"/>
        <scheme val="minor"/>
      </rPr>
      <t>rfrick@fts4buses.com</t>
    </r>
  </si>
  <si>
    <t xml:space="preserve">     - Many other options</t>
  </si>
  <si>
    <t xml:space="preserve">     - Standard electrical system</t>
  </si>
  <si>
    <t xml:space="preserve">     - Wheelchair ramp</t>
  </si>
  <si>
    <t xml:space="preserve">     - Chrysler chassis’</t>
  </si>
  <si>
    <t xml:space="preserve">     - Order Form that provides:</t>
  </si>
  <si>
    <t xml:space="preserve">          - Base vehicle prices</t>
  </si>
  <si>
    <t xml:space="preserve">          - Unit seating and wheelchair station prices</t>
  </si>
  <si>
    <t xml:space="preserve">          - Paint scheme options and prices</t>
  </si>
  <si>
    <t xml:space="preserve">          - Individual option and prices</t>
  </si>
  <si>
    <t xml:space="preserve">     - Anticipated Usage form</t>
  </si>
  <si>
    <t xml:space="preserve">     - Description of Options</t>
  </si>
  <si>
    <t xml:space="preserve">     - Available Paint Schemes</t>
  </si>
  <si>
    <t xml:space="preserve">     1.  The Agency’s purchase order number</t>
  </si>
  <si>
    <t xml:space="preserve">     2.  The date the order was received</t>
  </si>
  <si>
    <t xml:space="preserve">     3.  The date the order was placed with the manufacturer</t>
  </si>
  <si>
    <t xml:space="preserve">     4.  The production and VIN number when available</t>
  </si>
  <si>
    <t xml:space="preserve">     5.  The estimated delivery date (when available)</t>
  </si>
  <si>
    <t xml:space="preserve">     - Copy of Manufacturer’s Certificate of Origin</t>
  </si>
  <si>
    <t xml:space="preserve">     - Application for Certificate of Title</t>
  </si>
  <si>
    <t xml:space="preserve">     - Bill of Sale</t>
  </si>
  <si>
    <t xml:space="preserve">     - Warranty Papers (forms, policy, procedures)</t>
  </si>
  <si>
    <t xml:space="preserve">     - Maintenance Schedule</t>
  </si>
  <si>
    <t xml:space="preserve">     - Operators’ manual</t>
  </si>
  <si>
    <t xml:space="preserve">     - Invoice (To include contract number, P.O. number, VIN#, and agency name)</t>
  </si>
  <si>
    <r>
      <rPr>
        <b/>
        <sz val="11"/>
        <color theme="1"/>
        <rFont val="Calibri"/>
        <family val="2"/>
        <scheme val="minor"/>
      </rPr>
      <t xml:space="preserve">     - Part 6:</t>
    </r>
    <r>
      <rPr>
        <sz val="11"/>
        <color theme="1"/>
        <rFont val="Calibri"/>
        <family val="2"/>
        <scheme val="minor"/>
      </rPr>
      <t xml:space="preserve"> Paint Schemes</t>
    </r>
  </si>
  <si>
    <r>
      <rPr>
        <b/>
        <sz val="11"/>
        <color theme="1"/>
        <rFont val="Calibri"/>
        <family val="2"/>
        <scheme val="minor"/>
      </rPr>
      <t xml:space="preserve">     - Part 5:</t>
    </r>
    <r>
      <rPr>
        <sz val="11"/>
        <color theme="1"/>
        <rFont val="Calibri"/>
        <family val="2"/>
        <scheme val="minor"/>
      </rPr>
      <t xml:space="preserve"> Warranty Provisions</t>
    </r>
  </si>
  <si>
    <r>
      <rPr>
        <b/>
        <sz val="11"/>
        <color theme="1"/>
        <rFont val="Calibri"/>
        <family val="2"/>
        <scheme val="minor"/>
      </rPr>
      <t xml:space="preserve">     - Part 4:</t>
    </r>
    <r>
      <rPr>
        <sz val="11"/>
        <color theme="1"/>
        <rFont val="Calibri"/>
        <family val="2"/>
        <scheme val="minor"/>
      </rPr>
      <t xml:space="preserve"> Quality Assurance Provisions</t>
    </r>
  </si>
  <si>
    <r>
      <rPr>
        <b/>
        <sz val="11"/>
        <color theme="1"/>
        <rFont val="Calibri"/>
        <family val="2"/>
        <scheme val="minor"/>
      </rPr>
      <t xml:space="preserve">     - Part 3:</t>
    </r>
    <r>
      <rPr>
        <sz val="11"/>
        <color theme="1"/>
        <rFont val="Calibri"/>
        <family val="2"/>
        <scheme val="minor"/>
      </rPr>
      <t xml:space="preserve"> Options</t>
    </r>
  </si>
  <si>
    <r>
      <rPr>
        <b/>
        <sz val="11"/>
        <color theme="1"/>
        <rFont val="Calibri"/>
        <family val="2"/>
        <scheme val="minor"/>
      </rPr>
      <t xml:space="preserve">     - Part 2:</t>
    </r>
    <r>
      <rPr>
        <sz val="11"/>
        <color theme="1"/>
        <rFont val="Calibri"/>
        <family val="2"/>
        <scheme val="minor"/>
      </rPr>
      <t xml:space="preserve"> Technical Specifications</t>
    </r>
  </si>
  <si>
    <t>Paint Scheme 1</t>
  </si>
  <si>
    <t>Paint Scheme 2</t>
  </si>
  <si>
    <t>Paint Scheme 3</t>
  </si>
  <si>
    <r>
      <rPr>
        <b/>
        <sz val="10"/>
        <color theme="1"/>
        <rFont val="Calibri"/>
        <family val="2"/>
        <scheme val="minor"/>
      </rPr>
      <t>Effective:</t>
    </r>
    <r>
      <rPr>
        <sz val="10"/>
        <color theme="1"/>
        <rFont val="Calibri"/>
        <family val="2"/>
        <scheme val="minor"/>
      </rPr>
      <t xml:space="preserve"> May 5, 2023</t>
    </r>
  </si>
  <si>
    <t>Email: lstinnette@usf.edu</t>
  </si>
  <si>
    <t>4202 E. Fowler Avenue – ENG 030 Tampa, Florida 33620</t>
  </si>
  <si>
    <t>The complete Contract #TRIPS-19-MV-FTS is accessible from the TRIPS website at http://tripsflorida.org and contains the following sections:</t>
  </si>
  <si>
    <r>
      <rPr>
        <b/>
        <sz val="11"/>
        <color theme="1"/>
        <rFont val="Calibri"/>
        <family val="2"/>
        <scheme val="minor"/>
      </rPr>
      <t xml:space="preserve">        - Part 1:</t>
    </r>
    <r>
      <rPr>
        <sz val="11"/>
        <color theme="1"/>
        <rFont val="Calibri"/>
        <family val="2"/>
        <scheme val="minor"/>
      </rPr>
      <t xml:space="preserve"> General Requirements and Conditions, and Contractual Provisions (Including all U.S. DOT Federal Transit Administration certifications)</t>
    </r>
  </si>
  <si>
    <t>February 20,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</si>
</sst>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0"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sz val="11"/>
      <color rgb="FF000000"/>
      <name val="Calibri"/>
      <family val="2"/>
      <scheme val="minor"/>
    </font>
    <font>
      <b/>
      <sz val="11"/>
      <color rgb="FFFF0000"/>
      <name val="Calibri"/>
      <family val="2"/>
      <scheme val="minor"/>
    </font>
    <font>
      <b/>
      <sz val="14"/>
      <color theme="1"/>
      <name val="Calibri"/>
      <family val="2"/>
      <scheme val="minor"/>
    </font>
    <font>
      <u/>
      <sz val="11"/>
      <color theme="1"/>
      <name val="Calibri"/>
      <family val="2"/>
      <scheme val="minor"/>
    </font>
    <font>
      <u/>
      <sz val="11"/>
      <color theme="10"/>
      <name val="Calibri"/>
      <family val="2"/>
      <scheme val="minor"/>
    </font>
    <font>
      <sz val="10"/>
      <color theme="1"/>
      <name val="Calibri"/>
      <family val="2"/>
      <scheme val="minor"/>
    </font>
    <font>
      <b/>
      <sz val="10"/>
      <color theme="1"/>
      <name val="Calibri"/>
      <family val="2"/>
      <scheme val="minor"/>
    </font>
    <font>
      <b/>
      <i/>
      <sz val="11"/>
      <color theme="1"/>
      <name val="Calibri"/>
      <family val="2"/>
      <scheme val="minor"/>
    </font>
    <font>
      <b/>
      <u/>
      <sz val="12"/>
      <color theme="1"/>
      <name val="Calibri"/>
      <family val="2"/>
      <scheme val="minor"/>
    </font>
    <font>
      <b/>
      <sz val="12"/>
      <color theme="1"/>
      <name val="Calibri"/>
      <family val="2"/>
      <scheme val="minor"/>
    </font>
    <font>
      <b/>
      <i/>
      <sz val="9"/>
      <color rgb="FFFF0000"/>
      <name val="Calibri"/>
      <family val="2"/>
      <scheme val="minor"/>
    </font>
    <font>
      <b/>
      <sz val="20"/>
      <color theme="1"/>
      <name val="Calibri"/>
      <family val="2"/>
      <scheme val="minor"/>
    </font>
    <font>
      <b/>
      <u/>
      <sz val="28"/>
      <color theme="1"/>
      <name val="Calibri"/>
      <family val="2"/>
      <scheme val="minor"/>
    </font>
    <font>
      <b/>
      <sz val="28"/>
      <color theme="1"/>
      <name val="Calibri"/>
      <family val="2"/>
      <scheme val="minor"/>
    </font>
    <font>
      <sz val="7.5"/>
      <color theme="1"/>
      <name val="Calibri"/>
      <family val="2"/>
      <scheme val="minor"/>
    </font>
    <font>
      <sz val="11"/>
      <color rgb="FF000000"/>
      <name val="Calibri"/>
      <family val="2"/>
    </font>
  </fonts>
  <fills count="3">
    <fill>
      <patternFill patternType="none"/>
    </fill>
    <fill>
      <patternFill patternType="gray125"/>
    </fill>
    <fill>
      <patternFill patternType="solid">
        <fgColor theme="4" tint="0.59999389629810485"/>
        <bgColor indexed="64"/>
      </patternFill>
    </fill>
  </fills>
  <borders count="25">
    <border>
      <left/>
      <right/>
      <top/>
      <bottom/>
      <diagonal/>
    </border>
    <border>
      <left/>
      <right style="medium">
        <color indexed="64"/>
      </right>
      <top style="thick">
        <color indexed="64"/>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right style="medium">
        <color indexed="64"/>
      </right>
      <top/>
      <bottom style="medium">
        <color indexed="64"/>
      </bottom>
      <diagonal/>
    </border>
    <border>
      <left/>
      <right style="thick">
        <color indexed="64"/>
      </right>
      <top/>
      <bottom style="medium">
        <color indexed="64"/>
      </bottom>
      <diagonal/>
    </border>
    <border>
      <left style="medium">
        <color indexed="64"/>
      </left>
      <right style="medium">
        <color indexed="64"/>
      </right>
      <top style="thick">
        <color indexed="64"/>
      </top>
      <bottom/>
      <diagonal/>
    </border>
    <border>
      <left style="medium">
        <color indexed="64"/>
      </left>
      <right style="thick">
        <color indexed="64"/>
      </right>
      <top style="thick">
        <color indexed="64"/>
      </top>
      <bottom/>
      <diagonal/>
    </border>
    <border>
      <left/>
      <right style="medium">
        <color indexed="64"/>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right style="medium">
        <color indexed="64"/>
      </right>
      <top style="medium">
        <color indexed="64"/>
      </top>
      <bottom style="thick">
        <color indexed="64"/>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8" fillId="0" borderId="0" applyNumberFormat="0" applyFill="0" applyBorder="0" applyAlignment="0" applyProtection="0"/>
  </cellStyleXfs>
  <cellXfs count="109">
    <xf numFmtId="0" fontId="0" fillId="0" borderId="0" xfId="0"/>
    <xf numFmtId="44" fontId="0" fillId="0" borderId="0" xfId="1" applyFont="1"/>
    <xf numFmtId="0" fontId="2" fillId="0" borderId="0" xfId="0" applyFont="1" applyAlignment="1">
      <alignment horizontal="center" vertical="center"/>
    </xf>
    <xf numFmtId="44" fontId="0" fillId="0" borderId="4" xfId="1" applyFont="1" applyBorder="1" applyAlignment="1">
      <alignment vertical="center" wrapText="1"/>
    </xf>
    <xf numFmtId="44" fontId="0" fillId="0" borderId="2" xfId="1" applyFont="1" applyBorder="1" applyAlignment="1">
      <alignment vertical="center" wrapText="1"/>
    </xf>
    <xf numFmtId="0" fontId="0" fillId="0" borderId="0" xfId="0" applyAlignment="1">
      <alignment horizontal="center"/>
    </xf>
    <xf numFmtId="44" fontId="0" fillId="0" borderId="8" xfId="1" applyFont="1" applyBorder="1" applyAlignment="1">
      <alignment vertical="center" wrapText="1"/>
    </xf>
    <xf numFmtId="44" fontId="4" fillId="0" borderId="13" xfId="1" applyFont="1" applyBorder="1" applyAlignment="1">
      <alignment vertical="center" wrapText="1"/>
    </xf>
    <xf numFmtId="44" fontId="0" fillId="0" borderId="15" xfId="1" applyFont="1" applyBorder="1" applyAlignment="1">
      <alignment vertical="center" wrapText="1"/>
    </xf>
    <xf numFmtId="44" fontId="2" fillId="0" borderId="14" xfId="1" applyFont="1" applyBorder="1" applyAlignment="1">
      <alignment vertical="center" wrapText="1"/>
    </xf>
    <xf numFmtId="44" fontId="2" fillId="0" borderId="14" xfId="1" applyFont="1" applyBorder="1" applyAlignment="1">
      <alignment horizontal="right" vertical="center" wrapText="1"/>
    </xf>
    <xf numFmtId="0" fontId="0" fillId="0" borderId="2" xfId="0" applyBorder="1" applyAlignment="1">
      <alignment horizontal="center" vertical="center" wrapText="1"/>
    </xf>
    <xf numFmtId="44" fontId="0" fillId="0" borderId="4" xfId="1" applyFont="1" applyBorder="1" applyAlignment="1">
      <alignment horizontal="right" vertical="center" wrapText="1"/>
    </xf>
    <xf numFmtId="44" fontId="2" fillId="2" borderId="6" xfId="1" applyFont="1" applyFill="1" applyBorder="1" applyAlignment="1">
      <alignment horizontal="center" vertical="center" wrapText="1"/>
    </xf>
    <xf numFmtId="0" fontId="2" fillId="2" borderId="6" xfId="0" applyFont="1" applyFill="1" applyBorder="1" applyAlignment="1">
      <alignment horizontal="center" vertical="center"/>
    </xf>
    <xf numFmtId="44" fontId="2" fillId="2" borderId="7" xfId="1" applyFont="1" applyFill="1" applyBorder="1" applyAlignment="1">
      <alignment horizontal="center" vertical="center" wrapText="1"/>
    </xf>
    <xf numFmtId="0" fontId="2" fillId="2" borderId="12" xfId="0" applyFont="1" applyFill="1" applyBorder="1" applyAlignment="1">
      <alignment vertical="center" wrapText="1"/>
    </xf>
    <xf numFmtId="0" fontId="2" fillId="2" borderId="12" xfId="0" applyFont="1" applyFill="1" applyBorder="1" applyAlignment="1">
      <alignment horizontal="center" vertical="center" wrapText="1"/>
    </xf>
    <xf numFmtId="0" fontId="2" fillId="2" borderId="5" xfId="0" applyFont="1" applyFill="1" applyBorder="1" applyAlignment="1">
      <alignment vertical="center" wrapText="1"/>
    </xf>
    <xf numFmtId="0" fontId="2" fillId="2" borderId="11"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9" xfId="0" applyFont="1" applyFill="1" applyBorder="1" applyAlignment="1">
      <alignment vertical="center" wrapText="1"/>
    </xf>
    <xf numFmtId="0" fontId="0" fillId="0" borderId="13"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2" borderId="4" xfId="0" applyFill="1" applyBorder="1" applyAlignment="1">
      <alignment horizontal="center" vertical="center" wrapText="1"/>
    </xf>
    <xf numFmtId="44" fontId="2" fillId="0" borderId="3" xfId="1" applyFont="1" applyBorder="1" applyAlignment="1">
      <alignment vertical="center" wrapText="1"/>
    </xf>
    <xf numFmtId="0" fontId="2" fillId="2" borderId="13" xfId="0" applyFont="1" applyFill="1" applyBorder="1" applyAlignment="1">
      <alignment horizontal="justify" vertical="center"/>
    </xf>
    <xf numFmtId="0" fontId="2" fillId="2" borderId="13" xfId="0" applyFont="1" applyFill="1" applyBorder="1" applyAlignment="1">
      <alignment vertical="center"/>
    </xf>
    <xf numFmtId="0" fontId="3" fillId="0" borderId="0" xfId="0" applyFont="1" applyAlignment="1">
      <alignment horizontal="center" vertical="center"/>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vertical="center" wrapText="1"/>
    </xf>
    <xf numFmtId="0" fontId="0" fillId="0" borderId="0" xfId="0" applyAlignment="1">
      <alignment horizontal="left" vertical="center" wrapText="1" indent="1"/>
    </xf>
    <xf numFmtId="0" fontId="0" fillId="0" borderId="0" xfId="0" applyAlignment="1">
      <alignment vertical="center" wrapText="1"/>
    </xf>
    <xf numFmtId="0" fontId="0" fillId="0" borderId="0" xfId="0" applyAlignment="1">
      <alignment horizontal="left" vertical="center" wrapText="1" indent="3"/>
    </xf>
    <xf numFmtId="0" fontId="0" fillId="0" borderId="0" xfId="0" applyAlignment="1">
      <alignment horizontal="left" vertical="center" wrapText="1" indent="2"/>
    </xf>
    <xf numFmtId="0" fontId="2" fillId="0" borderId="0" xfId="0" applyFont="1" applyAlignment="1">
      <alignment horizontal="justify" vertical="center"/>
    </xf>
    <xf numFmtId="0" fontId="2" fillId="0" borderId="0" xfId="0" applyFont="1" applyAlignment="1">
      <alignment horizontal="left" vertical="center" indent="8"/>
    </xf>
    <xf numFmtId="0" fontId="0" fillId="0" borderId="0" xfId="0" applyAlignment="1">
      <alignment horizontal="left" vertical="center" wrapText="1"/>
    </xf>
    <xf numFmtId="0" fontId="2" fillId="0" borderId="0" xfId="0" applyFont="1"/>
    <xf numFmtId="0" fontId="3" fillId="0" borderId="0" xfId="0" applyFont="1" applyAlignment="1">
      <alignment horizontal="left" vertical="center"/>
    </xf>
    <xf numFmtId="0" fontId="0" fillId="0" borderId="12" xfId="0" applyBorder="1" applyAlignment="1" applyProtection="1">
      <alignment horizontal="center"/>
      <protection locked="0"/>
    </xf>
    <xf numFmtId="0" fontId="9" fillId="0" borderId="0" xfId="0" applyFont="1" applyAlignment="1">
      <alignment vertical="center"/>
    </xf>
    <xf numFmtId="0" fontId="0" fillId="0" borderId="0" xfId="0" applyAlignment="1">
      <alignment horizontal="justify" vertical="center"/>
    </xf>
    <xf numFmtId="0" fontId="0" fillId="0" borderId="0" xfId="0" applyAlignment="1">
      <alignment horizontal="left" vertical="center" indent="1"/>
    </xf>
    <xf numFmtId="0" fontId="0" fillId="0" borderId="0" xfId="0" applyAlignment="1">
      <alignment horizontal="left" vertical="center" indent="11"/>
    </xf>
    <xf numFmtId="0" fontId="11" fillId="0" borderId="0" xfId="0" applyFont="1" applyAlignment="1">
      <alignment horizontal="justify"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8" fillId="0" borderId="0" xfId="0" applyFont="1" applyAlignment="1">
      <alignment vertical="center"/>
    </xf>
    <xf numFmtId="0" fontId="0" fillId="0" borderId="0" xfId="0" applyAlignment="1">
      <alignment horizontal="left" vertical="center"/>
    </xf>
    <xf numFmtId="0" fontId="8" fillId="0" borderId="0" xfId="2" applyAlignment="1">
      <alignment horizontal="left" vertical="center"/>
    </xf>
    <xf numFmtId="0" fontId="0" fillId="0" borderId="0" xfId="0" applyAlignment="1">
      <alignment horizontal="left" vertical="center" indent="3"/>
    </xf>
    <xf numFmtId="0" fontId="8" fillId="0" borderId="0" xfId="2" applyAlignment="1">
      <alignment horizontal="left" vertical="center" indent="3"/>
    </xf>
    <xf numFmtId="0" fontId="3" fillId="0" borderId="0" xfId="0" applyFont="1" applyAlignment="1">
      <alignment vertical="center"/>
    </xf>
    <xf numFmtId="0" fontId="2" fillId="0" borderId="0" xfId="0" applyFont="1" applyAlignment="1">
      <alignment horizontal="left"/>
    </xf>
    <xf numFmtId="0" fontId="2" fillId="0" borderId="0" xfId="0" applyFont="1" applyAlignment="1">
      <alignment horizontal="center" wrapText="1"/>
    </xf>
    <xf numFmtId="0" fontId="2" fillId="0" borderId="0" xfId="0" applyFont="1" applyAlignment="1">
      <alignment wrapText="1"/>
    </xf>
    <xf numFmtId="0" fontId="0" fillId="0" borderId="0" xfId="0" applyAlignment="1">
      <alignment horizontal="left"/>
    </xf>
    <xf numFmtId="0" fontId="0" fillId="0" borderId="0" xfId="0" applyAlignment="1" applyProtection="1">
      <alignment horizontal="left" vertical="center" wrapText="1" indent="1"/>
      <protection locked="0"/>
    </xf>
    <xf numFmtId="0" fontId="0" fillId="0" borderId="0" xfId="0" applyAlignment="1" applyProtection="1">
      <alignment vertical="center"/>
      <protection locked="0"/>
    </xf>
    <xf numFmtId="0" fontId="0" fillId="0" borderId="0" xfId="0" applyProtection="1">
      <protection locked="0"/>
    </xf>
    <xf numFmtId="0" fontId="0" fillId="0" borderId="0" xfId="0" applyAlignment="1">
      <alignment vertical="center" wrapText="1" readingOrder="1"/>
    </xf>
    <xf numFmtId="0" fontId="15" fillId="0" borderId="0" xfId="0" applyFont="1" applyAlignment="1">
      <alignment horizontal="center" vertical="center"/>
    </xf>
    <xf numFmtId="0" fontId="9" fillId="0" borderId="0" xfId="0" applyFont="1" applyAlignment="1">
      <alignment horizontal="right" vertical="center"/>
    </xf>
    <xf numFmtId="0" fontId="16" fillId="0" borderId="0" xfId="0" applyFont="1" applyAlignment="1">
      <alignment horizontal="center" vertical="center"/>
    </xf>
    <xf numFmtId="0" fontId="17" fillId="0" borderId="0" xfId="0" applyFont="1" applyAlignment="1">
      <alignment horizontal="center" vertical="center"/>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15" xfId="0"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1" xfId="0" applyFont="1" applyBorder="1" applyAlignment="1">
      <alignment horizontal="left" vertical="center" wrapText="1"/>
    </xf>
    <xf numFmtId="0" fontId="2" fillId="0" borderId="13" xfId="0" applyFont="1" applyBorder="1" applyAlignment="1" applyProtection="1">
      <alignment horizontal="left" vertical="center"/>
      <protection locked="0"/>
    </xf>
    <xf numFmtId="0" fontId="2" fillId="0" borderId="24"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9" xfId="0" applyFont="1" applyFill="1" applyBorder="1" applyAlignment="1">
      <alignment horizontal="left" vertical="center"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8" xfId="0" applyBorder="1" applyAlignment="1">
      <alignment horizontal="left" vertical="top" wrapText="1"/>
    </xf>
    <xf numFmtId="0" fontId="2" fillId="0" borderId="0" xfId="0" applyFont="1" applyAlignment="1">
      <alignment horizontal="center" vertical="center"/>
    </xf>
    <xf numFmtId="0" fontId="3" fillId="0" borderId="0" xfId="0" applyFont="1" applyAlignment="1">
      <alignment horizontal="center" vertical="center"/>
    </xf>
    <xf numFmtId="0" fontId="2" fillId="2" borderId="13" xfId="0" applyFont="1" applyFill="1" applyBorder="1" applyAlignment="1">
      <alignment horizontal="left" vertical="center"/>
    </xf>
    <xf numFmtId="0" fontId="2" fillId="2" borderId="24" xfId="0" applyFont="1" applyFill="1" applyBorder="1" applyAlignment="1">
      <alignment horizontal="left" vertical="center"/>
    </xf>
    <xf numFmtId="0" fontId="2" fillId="2" borderId="11" xfId="0" applyFont="1" applyFill="1" applyBorder="1" applyAlignment="1">
      <alignment horizontal="left" vertical="center"/>
    </xf>
    <xf numFmtId="0" fontId="2" fillId="2" borderId="8" xfId="0" applyFont="1" applyFill="1" applyBorder="1" applyAlignment="1">
      <alignment horizontal="left" vertical="center"/>
    </xf>
    <xf numFmtId="15" fontId="2" fillId="0" borderId="16" xfId="0" applyNumberFormat="1" applyFont="1" applyBorder="1" applyAlignment="1">
      <alignment horizontal="left" vertical="center"/>
    </xf>
    <xf numFmtId="15" fontId="0" fillId="0" borderId="16" xfId="0" quotePrefix="1" applyNumberFormat="1" applyBorder="1" applyAlignment="1">
      <alignment horizontal="left" vertical="center"/>
    </xf>
    <xf numFmtId="15" fontId="0" fillId="0" borderId="16" xfId="0" applyNumberFormat="1"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8" xfId="0" applyBorder="1" applyAlignment="1">
      <alignment horizontal="left" vertical="center"/>
    </xf>
    <xf numFmtId="0" fontId="2" fillId="2" borderId="17"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center" vertical="center"/>
    </xf>
    <xf numFmtId="0" fontId="2" fillId="0" borderId="0" xfId="0" applyFont="1" applyAlignment="1">
      <alignment horizontal="left" vertical="center" wrapText="1"/>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7620</xdr:rowOff>
    </xdr:from>
    <xdr:to>
      <xdr:col>3</xdr:col>
      <xdr:colOff>248920</xdr:colOff>
      <xdr:row>2</xdr:row>
      <xdr:rowOff>91440</xdr:rowOff>
    </xdr:to>
    <xdr:grpSp>
      <xdr:nvGrpSpPr>
        <xdr:cNvPr id="6" name="Group 5">
          <a:extLst>
            <a:ext uri="{FF2B5EF4-FFF2-40B4-BE49-F238E27FC236}">
              <a16:creationId xmlns:a16="http://schemas.microsoft.com/office/drawing/2014/main" id="{00000000-0008-0000-0000-000006000000}"/>
            </a:ext>
          </a:extLst>
        </xdr:cNvPr>
        <xdr:cNvGrpSpPr>
          <a:grpSpLocks/>
        </xdr:cNvGrpSpPr>
      </xdr:nvGrpSpPr>
      <xdr:grpSpPr bwMode="auto">
        <a:xfrm>
          <a:off x="609600" y="397087"/>
          <a:ext cx="6810587" cy="83820"/>
          <a:chOff x="1389" y="305"/>
          <a:chExt cx="9284" cy="132"/>
        </a:xfrm>
      </xdr:grpSpPr>
      <xdr:sp macro="" textlink="">
        <xdr:nvSpPr>
          <xdr:cNvPr id="7" name="Freeform 8">
            <a:extLst>
              <a:ext uri="{FF2B5EF4-FFF2-40B4-BE49-F238E27FC236}">
                <a16:creationId xmlns:a16="http://schemas.microsoft.com/office/drawing/2014/main" id="{00000000-0008-0000-0000-000007000000}"/>
              </a:ext>
            </a:extLst>
          </xdr:cNvPr>
          <xdr:cNvSpPr>
            <a:spLocks/>
          </xdr:cNvSpPr>
        </xdr:nvSpPr>
        <xdr:spPr bwMode="auto">
          <a:xfrm>
            <a:off x="1412" y="425"/>
            <a:ext cx="9239" cy="20"/>
          </a:xfrm>
          <a:custGeom>
            <a:avLst/>
            <a:gdLst>
              <a:gd name="T0" fmla="*/ 0 w 9239"/>
              <a:gd name="T1" fmla="*/ 0 h 20"/>
              <a:gd name="T2" fmla="*/ 9238 w 9239"/>
              <a:gd name="T3" fmla="*/ 0 h 20"/>
            </a:gdLst>
            <a:ahLst/>
            <a:cxnLst>
              <a:cxn ang="0">
                <a:pos x="T0" y="T1"/>
              </a:cxn>
              <a:cxn ang="0">
                <a:pos x="T2" y="T3"/>
              </a:cxn>
            </a:cxnLst>
            <a:rect l="0" t="0" r="r" b="b"/>
            <a:pathLst>
              <a:path w="9239" h="20">
                <a:moveTo>
                  <a:pt x="0" y="0"/>
                </a:moveTo>
                <a:lnTo>
                  <a:pt x="9238" y="0"/>
                </a:lnTo>
              </a:path>
            </a:pathLst>
          </a:custGeom>
          <a:noFill/>
          <a:ln w="14986">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sp macro="" textlink="">
        <xdr:nvSpPr>
          <xdr:cNvPr id="8" name="Freeform 9">
            <a:extLst>
              <a:ext uri="{FF2B5EF4-FFF2-40B4-BE49-F238E27FC236}">
                <a16:creationId xmlns:a16="http://schemas.microsoft.com/office/drawing/2014/main" id="{00000000-0008-0000-0000-000008000000}"/>
              </a:ext>
            </a:extLst>
          </xdr:cNvPr>
          <xdr:cNvSpPr>
            <a:spLocks/>
          </xdr:cNvSpPr>
        </xdr:nvSpPr>
        <xdr:spPr bwMode="auto">
          <a:xfrm>
            <a:off x="1412" y="371"/>
            <a:ext cx="9239" cy="20"/>
          </a:xfrm>
          <a:custGeom>
            <a:avLst/>
            <a:gdLst>
              <a:gd name="T0" fmla="*/ 0 w 9239"/>
              <a:gd name="T1" fmla="*/ 0 h 20"/>
              <a:gd name="T2" fmla="*/ 9238 w 9239"/>
              <a:gd name="T3" fmla="*/ 0 h 20"/>
            </a:gdLst>
            <a:ahLst/>
            <a:cxnLst>
              <a:cxn ang="0">
                <a:pos x="T0" y="T1"/>
              </a:cxn>
              <a:cxn ang="0">
                <a:pos x="T2" y="T3"/>
              </a:cxn>
            </a:cxnLst>
            <a:rect l="0" t="0" r="r" b="b"/>
            <a:pathLst>
              <a:path w="9239" h="20">
                <a:moveTo>
                  <a:pt x="0" y="0"/>
                </a:moveTo>
                <a:lnTo>
                  <a:pt x="9238" y="0"/>
                </a:lnTo>
              </a:path>
            </a:pathLst>
          </a:custGeom>
          <a:noFill/>
          <a:ln w="28701">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sp macro="" textlink="">
        <xdr:nvSpPr>
          <xdr:cNvPr id="9" name="Freeform 10">
            <a:extLst>
              <a:ext uri="{FF2B5EF4-FFF2-40B4-BE49-F238E27FC236}">
                <a16:creationId xmlns:a16="http://schemas.microsoft.com/office/drawing/2014/main" id="{00000000-0008-0000-0000-000009000000}"/>
              </a:ext>
            </a:extLst>
          </xdr:cNvPr>
          <xdr:cNvSpPr>
            <a:spLocks/>
          </xdr:cNvSpPr>
        </xdr:nvSpPr>
        <xdr:spPr bwMode="auto">
          <a:xfrm>
            <a:off x="1412" y="317"/>
            <a:ext cx="9239" cy="20"/>
          </a:xfrm>
          <a:custGeom>
            <a:avLst/>
            <a:gdLst>
              <a:gd name="T0" fmla="*/ 0 w 9239"/>
              <a:gd name="T1" fmla="*/ 0 h 20"/>
              <a:gd name="T2" fmla="*/ 9238 w 9239"/>
              <a:gd name="T3" fmla="*/ 0 h 20"/>
            </a:gdLst>
            <a:ahLst/>
            <a:cxnLst>
              <a:cxn ang="0">
                <a:pos x="T0" y="T1"/>
              </a:cxn>
              <a:cxn ang="0">
                <a:pos x="T2" y="T3"/>
              </a:cxn>
            </a:cxnLst>
            <a:rect l="0" t="0" r="r" b="b"/>
            <a:pathLst>
              <a:path w="9239" h="20">
                <a:moveTo>
                  <a:pt x="0" y="0"/>
                </a:moveTo>
                <a:lnTo>
                  <a:pt x="9238" y="0"/>
                </a:lnTo>
              </a:path>
            </a:pathLst>
          </a:custGeom>
          <a:noFill/>
          <a:ln w="14986">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grpSp>
    <xdr:clientData/>
  </xdr:twoCellAnchor>
  <xdr:twoCellAnchor>
    <xdr:from>
      <xdr:col>1</xdr:col>
      <xdr:colOff>53340</xdr:colOff>
      <xdr:row>36</xdr:row>
      <xdr:rowOff>137160</xdr:rowOff>
    </xdr:from>
    <xdr:to>
      <xdr:col>4</xdr:col>
      <xdr:colOff>22859</xdr:colOff>
      <xdr:row>41</xdr:row>
      <xdr:rowOff>152400</xdr:rowOff>
    </xdr:to>
    <xdr:grpSp>
      <xdr:nvGrpSpPr>
        <xdr:cNvPr id="10" name="Group 9">
          <a:extLst>
            <a:ext uri="{FF2B5EF4-FFF2-40B4-BE49-F238E27FC236}">
              <a16:creationId xmlns:a16="http://schemas.microsoft.com/office/drawing/2014/main" id="{00000000-0008-0000-0000-00000A000000}"/>
            </a:ext>
          </a:extLst>
        </xdr:cNvPr>
        <xdr:cNvGrpSpPr>
          <a:grpSpLocks/>
        </xdr:cNvGrpSpPr>
      </xdr:nvGrpSpPr>
      <xdr:grpSpPr bwMode="auto">
        <a:xfrm>
          <a:off x="662940" y="7291493"/>
          <a:ext cx="7140786" cy="1784774"/>
          <a:chOff x="1240" y="10797"/>
          <a:chExt cx="9761" cy="2327"/>
        </a:xfrm>
      </xdr:grpSpPr>
      <xdr:sp macro="" textlink="">
        <xdr:nvSpPr>
          <xdr:cNvPr id="11" name="Freeform 3">
            <a:extLst>
              <a:ext uri="{FF2B5EF4-FFF2-40B4-BE49-F238E27FC236}">
                <a16:creationId xmlns:a16="http://schemas.microsoft.com/office/drawing/2014/main" id="{00000000-0008-0000-0000-00000B000000}"/>
              </a:ext>
            </a:extLst>
          </xdr:cNvPr>
          <xdr:cNvSpPr>
            <a:spLocks/>
          </xdr:cNvSpPr>
        </xdr:nvSpPr>
        <xdr:spPr bwMode="auto">
          <a:xfrm>
            <a:off x="1271" y="10828"/>
            <a:ext cx="9699" cy="20"/>
          </a:xfrm>
          <a:custGeom>
            <a:avLst/>
            <a:gdLst>
              <a:gd name="T0" fmla="*/ 0 w 9699"/>
              <a:gd name="T1" fmla="*/ 0 h 20"/>
              <a:gd name="T2" fmla="*/ 9698 w 9699"/>
              <a:gd name="T3" fmla="*/ 0 h 20"/>
            </a:gdLst>
            <a:ahLst/>
            <a:cxnLst>
              <a:cxn ang="0">
                <a:pos x="T0" y="T1"/>
              </a:cxn>
              <a:cxn ang="0">
                <a:pos x="T2" y="T3"/>
              </a:cxn>
            </a:cxnLst>
            <a:rect l="0" t="0" r="r" b="b"/>
            <a:pathLst>
              <a:path w="9699" h="20">
                <a:moveTo>
                  <a:pt x="0" y="0"/>
                </a:moveTo>
                <a:lnTo>
                  <a:pt x="9698" y="0"/>
                </a:lnTo>
              </a:path>
            </a:pathLst>
          </a:custGeom>
          <a:noFill/>
          <a:ln w="3937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sp macro="" textlink="">
        <xdr:nvSpPr>
          <xdr:cNvPr id="12" name="Freeform 4">
            <a:extLst>
              <a:ext uri="{FF2B5EF4-FFF2-40B4-BE49-F238E27FC236}">
                <a16:creationId xmlns:a16="http://schemas.microsoft.com/office/drawing/2014/main" id="{00000000-0008-0000-0000-00000C000000}"/>
              </a:ext>
            </a:extLst>
          </xdr:cNvPr>
          <xdr:cNvSpPr>
            <a:spLocks/>
          </xdr:cNvSpPr>
        </xdr:nvSpPr>
        <xdr:spPr bwMode="auto">
          <a:xfrm>
            <a:off x="1301" y="10858"/>
            <a:ext cx="20" cy="2205"/>
          </a:xfrm>
          <a:custGeom>
            <a:avLst/>
            <a:gdLst>
              <a:gd name="T0" fmla="*/ 0 w 20"/>
              <a:gd name="T1" fmla="*/ 0 h 2205"/>
              <a:gd name="T2" fmla="*/ 0 w 20"/>
              <a:gd name="T3" fmla="*/ 2204 h 2205"/>
            </a:gdLst>
            <a:ahLst/>
            <a:cxnLst>
              <a:cxn ang="0">
                <a:pos x="T0" y="T1"/>
              </a:cxn>
              <a:cxn ang="0">
                <a:pos x="T2" y="T3"/>
              </a:cxn>
            </a:cxnLst>
            <a:rect l="0" t="0" r="r" b="b"/>
            <a:pathLst>
              <a:path w="20" h="2205">
                <a:moveTo>
                  <a:pt x="0" y="0"/>
                </a:moveTo>
                <a:lnTo>
                  <a:pt x="0" y="2204"/>
                </a:lnTo>
              </a:path>
            </a:pathLst>
          </a:custGeom>
          <a:noFill/>
          <a:ln w="3937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sp macro="" textlink="">
        <xdr:nvSpPr>
          <xdr:cNvPr id="13" name="Freeform 5">
            <a:extLst>
              <a:ext uri="{FF2B5EF4-FFF2-40B4-BE49-F238E27FC236}">
                <a16:creationId xmlns:a16="http://schemas.microsoft.com/office/drawing/2014/main" id="{00000000-0008-0000-0000-00000D000000}"/>
              </a:ext>
            </a:extLst>
          </xdr:cNvPr>
          <xdr:cNvSpPr>
            <a:spLocks/>
          </xdr:cNvSpPr>
        </xdr:nvSpPr>
        <xdr:spPr bwMode="auto">
          <a:xfrm>
            <a:off x="10940" y="10858"/>
            <a:ext cx="20" cy="2205"/>
          </a:xfrm>
          <a:custGeom>
            <a:avLst/>
            <a:gdLst>
              <a:gd name="T0" fmla="*/ 0 w 20"/>
              <a:gd name="T1" fmla="*/ 0 h 2205"/>
              <a:gd name="T2" fmla="*/ 0 w 20"/>
              <a:gd name="T3" fmla="*/ 2204 h 2205"/>
            </a:gdLst>
            <a:ahLst/>
            <a:cxnLst>
              <a:cxn ang="0">
                <a:pos x="T0" y="T1"/>
              </a:cxn>
              <a:cxn ang="0">
                <a:pos x="T2" y="T3"/>
              </a:cxn>
            </a:cxnLst>
            <a:rect l="0" t="0" r="r" b="b"/>
            <a:pathLst>
              <a:path w="20" h="2205">
                <a:moveTo>
                  <a:pt x="0" y="0"/>
                </a:moveTo>
                <a:lnTo>
                  <a:pt x="0" y="2204"/>
                </a:lnTo>
              </a:path>
            </a:pathLst>
          </a:custGeom>
          <a:noFill/>
          <a:ln w="3937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sp macro="" textlink="">
        <xdr:nvSpPr>
          <xdr:cNvPr id="14" name="Freeform 6">
            <a:extLst>
              <a:ext uri="{FF2B5EF4-FFF2-40B4-BE49-F238E27FC236}">
                <a16:creationId xmlns:a16="http://schemas.microsoft.com/office/drawing/2014/main" id="{00000000-0008-0000-0000-00000E000000}"/>
              </a:ext>
            </a:extLst>
          </xdr:cNvPr>
          <xdr:cNvSpPr>
            <a:spLocks/>
          </xdr:cNvSpPr>
        </xdr:nvSpPr>
        <xdr:spPr bwMode="auto">
          <a:xfrm>
            <a:off x="1271" y="13093"/>
            <a:ext cx="9699" cy="20"/>
          </a:xfrm>
          <a:custGeom>
            <a:avLst/>
            <a:gdLst>
              <a:gd name="T0" fmla="*/ 0 w 9699"/>
              <a:gd name="T1" fmla="*/ 0 h 20"/>
              <a:gd name="T2" fmla="*/ 9698 w 9699"/>
              <a:gd name="T3" fmla="*/ 0 h 20"/>
            </a:gdLst>
            <a:ahLst/>
            <a:cxnLst>
              <a:cxn ang="0">
                <a:pos x="T0" y="T1"/>
              </a:cxn>
              <a:cxn ang="0">
                <a:pos x="T2" y="T3"/>
              </a:cxn>
            </a:cxnLst>
            <a:rect l="0" t="0" r="r" b="b"/>
            <a:pathLst>
              <a:path w="9699" h="20">
                <a:moveTo>
                  <a:pt x="0" y="0"/>
                </a:moveTo>
                <a:lnTo>
                  <a:pt x="9698" y="0"/>
                </a:lnTo>
              </a:path>
            </a:pathLst>
          </a:custGeom>
          <a:noFill/>
          <a:ln w="3937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grpSp>
    <xdr:clientData/>
  </xdr:twoCellAnchor>
  <xdr:twoCellAnchor>
    <xdr:from>
      <xdr:col>1</xdr:col>
      <xdr:colOff>2080260</xdr:colOff>
      <xdr:row>17</xdr:row>
      <xdr:rowOff>99060</xdr:rowOff>
    </xdr:from>
    <xdr:to>
      <xdr:col>3</xdr:col>
      <xdr:colOff>81915</xdr:colOff>
      <xdr:row>26</xdr:row>
      <xdr:rowOff>126365</xdr:rowOff>
    </xdr:to>
    <xdr:grpSp>
      <xdr:nvGrpSpPr>
        <xdr:cNvPr id="15" name="Group 14">
          <a:extLst>
            <a:ext uri="{FF2B5EF4-FFF2-40B4-BE49-F238E27FC236}">
              <a16:creationId xmlns:a16="http://schemas.microsoft.com/office/drawing/2014/main" id="{00000000-0008-0000-0000-00000F000000}"/>
            </a:ext>
          </a:extLst>
        </xdr:cNvPr>
        <xdr:cNvGrpSpPr>
          <a:grpSpLocks/>
        </xdr:cNvGrpSpPr>
      </xdr:nvGrpSpPr>
      <xdr:grpSpPr bwMode="auto">
        <a:xfrm>
          <a:off x="2689860" y="3714327"/>
          <a:ext cx="4563322" cy="1703705"/>
          <a:chOff x="3276" y="2087"/>
          <a:chExt cx="5745" cy="2635"/>
        </a:xfrm>
      </xdr:grpSpPr>
      <xdr:sp macro="" textlink="">
        <xdr:nvSpPr>
          <xdr:cNvPr id="16" name="Rectangle 15">
            <a:extLst>
              <a:ext uri="{FF2B5EF4-FFF2-40B4-BE49-F238E27FC236}">
                <a16:creationId xmlns:a16="http://schemas.microsoft.com/office/drawing/2014/main" id="{00000000-0008-0000-0000-000010000000}"/>
              </a:ext>
            </a:extLst>
          </xdr:cNvPr>
          <xdr:cNvSpPr>
            <a:spLocks noChangeArrowheads="1"/>
          </xdr:cNvSpPr>
        </xdr:nvSpPr>
        <xdr:spPr bwMode="auto">
          <a:xfrm>
            <a:off x="3276" y="2087"/>
            <a:ext cx="5740" cy="2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0" marR="0">
              <a:lnSpc>
                <a:spcPts val="13200"/>
              </a:lnSpc>
              <a:spcBef>
                <a:spcPts val="0"/>
              </a:spcBef>
              <a:spcAft>
                <a:spcPts val="0"/>
              </a:spcAft>
            </a:pP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1200">
                <a:effectLst/>
                <a:latin typeface="Times New Roman" panose="02020603050405020304" pitchFamily="18" charset="0"/>
                <a:ea typeface="Times New Roman" panose="02020603050405020304" pitchFamily="18" charset="0"/>
              </a:rPr>
              <a:t> </a:t>
            </a:r>
          </a:p>
        </xdr:txBody>
      </xdr:sp>
      <xdr:sp macro="" textlink="">
        <xdr:nvSpPr>
          <xdr:cNvPr id="17" name="Freeform 13">
            <a:extLst>
              <a:ext uri="{FF2B5EF4-FFF2-40B4-BE49-F238E27FC236}">
                <a16:creationId xmlns:a16="http://schemas.microsoft.com/office/drawing/2014/main" id="{00000000-0008-0000-0000-000011000000}"/>
              </a:ext>
            </a:extLst>
          </xdr:cNvPr>
          <xdr:cNvSpPr>
            <a:spLocks/>
          </xdr:cNvSpPr>
        </xdr:nvSpPr>
        <xdr:spPr bwMode="auto">
          <a:xfrm>
            <a:off x="4485" y="4697"/>
            <a:ext cx="20" cy="20"/>
          </a:xfrm>
          <a:custGeom>
            <a:avLst/>
            <a:gdLst>
              <a:gd name="T0" fmla="*/ 0 w 20"/>
              <a:gd name="T1" fmla="*/ 0 h 20"/>
              <a:gd name="T2" fmla="*/ 7 w 20"/>
              <a:gd name="T3" fmla="*/ 0 h 20"/>
            </a:gdLst>
            <a:ahLst/>
            <a:cxnLst>
              <a:cxn ang="0">
                <a:pos x="T0" y="T1"/>
              </a:cxn>
              <a:cxn ang="0">
                <a:pos x="T2" y="T3"/>
              </a:cxn>
            </a:cxnLst>
            <a:rect l="0" t="0" r="r" b="b"/>
            <a:pathLst>
              <a:path w="20" h="20">
                <a:moveTo>
                  <a:pt x="0" y="0"/>
                </a:moveTo>
                <a:lnTo>
                  <a:pt x="7" y="0"/>
                </a:lnTo>
              </a:path>
            </a:pathLst>
          </a:custGeom>
          <a:noFill/>
          <a:ln w="4572">
            <a:solidFill>
              <a:srgbClr val="0003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grpSp>
    <xdr:clientData/>
  </xdr:twoCellAnchor>
  <xdr:twoCellAnchor editAs="oneCell">
    <xdr:from>
      <xdr:col>1</xdr:col>
      <xdr:colOff>766233</xdr:colOff>
      <xdr:row>16</xdr:row>
      <xdr:rowOff>101600</xdr:rowOff>
    </xdr:from>
    <xdr:to>
      <xdr:col>2</xdr:col>
      <xdr:colOff>547581</xdr:colOff>
      <xdr:row>31</xdr:row>
      <xdr:rowOff>166159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375833" y="3454400"/>
          <a:ext cx="5737648" cy="2731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50</xdr:row>
      <xdr:rowOff>83820</xdr:rowOff>
    </xdr:from>
    <xdr:to>
      <xdr:col>12</xdr:col>
      <xdr:colOff>22225</xdr:colOff>
      <xdr:row>50</xdr:row>
      <xdr:rowOff>120650</xdr:rowOff>
    </xdr:to>
    <xdr:grpSp>
      <xdr:nvGrpSpPr>
        <xdr:cNvPr id="30" name="Group 29">
          <a:extLst>
            <a:ext uri="{FF2B5EF4-FFF2-40B4-BE49-F238E27FC236}">
              <a16:creationId xmlns:a16="http://schemas.microsoft.com/office/drawing/2014/main" id="{00000000-0008-0000-0400-00001E000000}"/>
            </a:ext>
          </a:extLst>
        </xdr:cNvPr>
        <xdr:cNvGrpSpPr>
          <a:grpSpLocks/>
        </xdr:cNvGrpSpPr>
      </xdr:nvGrpSpPr>
      <xdr:grpSpPr bwMode="auto">
        <a:xfrm>
          <a:off x="632460" y="10614660"/>
          <a:ext cx="8838565" cy="36830"/>
          <a:chOff x="1412" y="1569"/>
          <a:chExt cx="10139" cy="58"/>
        </a:xfrm>
      </xdr:grpSpPr>
      <xdr:sp macro="" textlink="">
        <xdr:nvSpPr>
          <xdr:cNvPr id="31" name="Rectangle 30">
            <a:extLst>
              <a:ext uri="{FF2B5EF4-FFF2-40B4-BE49-F238E27FC236}">
                <a16:creationId xmlns:a16="http://schemas.microsoft.com/office/drawing/2014/main" id="{00000000-0008-0000-0400-00001F000000}"/>
              </a:ext>
            </a:extLst>
          </xdr:cNvPr>
          <xdr:cNvSpPr>
            <a:spLocks noChangeArrowheads="1"/>
          </xdr:cNvSpPr>
        </xdr:nvSpPr>
        <xdr:spPr bwMode="auto">
          <a:xfrm>
            <a:off x="1412" y="1570"/>
            <a:ext cx="10140" cy="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0" marR="0">
              <a:spcBef>
                <a:spcPts val="0"/>
              </a:spcBef>
              <a:spcAft>
                <a:spcPts val="0"/>
              </a:spcAft>
            </a:pP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1200">
                <a:effectLst/>
                <a:latin typeface="Times New Roman" panose="02020603050405020304" pitchFamily="18" charset="0"/>
                <a:ea typeface="Times New Roman" panose="02020603050405020304" pitchFamily="18" charset="0"/>
              </a:rPr>
              <a:t> </a:t>
            </a:r>
          </a:p>
        </xdr:txBody>
      </xdr:sp>
      <xdr:sp macro="" textlink="">
        <xdr:nvSpPr>
          <xdr:cNvPr id="32" name="Freeform 55">
            <a:extLst>
              <a:ext uri="{FF2B5EF4-FFF2-40B4-BE49-F238E27FC236}">
                <a16:creationId xmlns:a16="http://schemas.microsoft.com/office/drawing/2014/main" id="{00000000-0008-0000-0400-000020000000}"/>
              </a:ext>
            </a:extLst>
          </xdr:cNvPr>
          <xdr:cNvSpPr>
            <a:spLocks/>
          </xdr:cNvSpPr>
        </xdr:nvSpPr>
        <xdr:spPr bwMode="auto">
          <a:xfrm>
            <a:off x="11527" y="1623"/>
            <a:ext cx="20" cy="20"/>
          </a:xfrm>
          <a:custGeom>
            <a:avLst/>
            <a:gdLst>
              <a:gd name="T0" fmla="*/ 0 w 20"/>
              <a:gd name="T1" fmla="*/ 0 h 20"/>
              <a:gd name="T2" fmla="*/ 7 w 20"/>
              <a:gd name="T3" fmla="*/ 0 h 20"/>
            </a:gdLst>
            <a:ahLst/>
            <a:cxnLst>
              <a:cxn ang="0">
                <a:pos x="T0" y="T1"/>
              </a:cxn>
              <a:cxn ang="0">
                <a:pos x="T2" y="T3"/>
              </a:cxn>
            </a:cxnLst>
            <a:rect l="0" t="0" r="r" b="b"/>
            <a:pathLst>
              <a:path w="20" h="20">
                <a:moveTo>
                  <a:pt x="0" y="0"/>
                </a:moveTo>
                <a:lnTo>
                  <a:pt x="7" y="0"/>
                </a:lnTo>
              </a:path>
            </a:pathLst>
          </a:custGeom>
          <a:noFill/>
          <a:ln w="4571">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grpSp>
    <xdr:clientData/>
  </xdr:twoCellAnchor>
  <mc:AlternateContent xmlns:mc="http://schemas.openxmlformats.org/markup-compatibility/2006">
    <mc:Choice xmlns:a14="http://schemas.microsoft.com/office/drawing/2010/main" Requires="a14">
      <xdr:twoCellAnchor editAs="oneCell">
        <xdr:from>
          <xdr:col>0</xdr:col>
          <xdr:colOff>137160</xdr:colOff>
          <xdr:row>3</xdr:row>
          <xdr:rowOff>175260</xdr:rowOff>
        </xdr:from>
        <xdr:to>
          <xdr:col>1</xdr:col>
          <xdr:colOff>38100</xdr:colOff>
          <xdr:row>4</xdr:row>
          <xdr:rowOff>213360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4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5</xdr:row>
          <xdr:rowOff>152400</xdr:rowOff>
        </xdr:from>
        <xdr:to>
          <xdr:col>1</xdr:col>
          <xdr:colOff>38100</xdr:colOff>
          <xdr:row>6</xdr:row>
          <xdr:rowOff>190500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4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7</xdr:row>
          <xdr:rowOff>175260</xdr:rowOff>
        </xdr:from>
        <xdr:to>
          <xdr:col>1</xdr:col>
          <xdr:colOff>38100</xdr:colOff>
          <xdr:row>8</xdr:row>
          <xdr:rowOff>213360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4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129540</xdr:colOff>
          <xdr:row>12</xdr:row>
          <xdr:rowOff>167640</xdr:rowOff>
        </xdr:from>
        <xdr:to>
          <xdr:col>1</xdr:col>
          <xdr:colOff>30480</xdr:colOff>
          <xdr:row>14</xdr:row>
          <xdr:rowOff>22860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4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129540</xdr:colOff>
          <xdr:row>13</xdr:row>
          <xdr:rowOff>167640</xdr:rowOff>
        </xdr:from>
        <xdr:to>
          <xdr:col>1</xdr:col>
          <xdr:colOff>30480</xdr:colOff>
          <xdr:row>15</xdr:row>
          <xdr:rowOff>22860</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4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129540</xdr:colOff>
          <xdr:row>14</xdr:row>
          <xdr:rowOff>167640</xdr:rowOff>
        </xdr:from>
        <xdr:to>
          <xdr:col>1</xdr:col>
          <xdr:colOff>30480</xdr:colOff>
          <xdr:row>16</xdr:row>
          <xdr:rowOff>22860</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4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129540</xdr:colOff>
          <xdr:row>15</xdr:row>
          <xdr:rowOff>167640</xdr:rowOff>
        </xdr:from>
        <xdr:to>
          <xdr:col>1</xdr:col>
          <xdr:colOff>30480</xdr:colOff>
          <xdr:row>17</xdr:row>
          <xdr:rowOff>22860</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4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129540</xdr:colOff>
          <xdr:row>16</xdr:row>
          <xdr:rowOff>167640</xdr:rowOff>
        </xdr:from>
        <xdr:to>
          <xdr:col>1</xdr:col>
          <xdr:colOff>30480</xdr:colOff>
          <xdr:row>18</xdr:row>
          <xdr:rowOff>22860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4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129540</xdr:colOff>
          <xdr:row>17</xdr:row>
          <xdr:rowOff>167640</xdr:rowOff>
        </xdr:from>
        <xdr:to>
          <xdr:col>1</xdr:col>
          <xdr:colOff>30480</xdr:colOff>
          <xdr:row>19</xdr:row>
          <xdr:rowOff>22860</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4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129540</xdr:colOff>
          <xdr:row>18</xdr:row>
          <xdr:rowOff>167640</xdr:rowOff>
        </xdr:from>
        <xdr:to>
          <xdr:col>1</xdr:col>
          <xdr:colOff>30480</xdr:colOff>
          <xdr:row>20</xdr:row>
          <xdr:rowOff>22860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4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297180</xdr:colOff>
          <xdr:row>21</xdr:row>
          <xdr:rowOff>350520</xdr:rowOff>
        </xdr:from>
        <xdr:to>
          <xdr:col>2</xdr:col>
          <xdr:colOff>541020</xdr:colOff>
          <xdr:row>23</xdr:row>
          <xdr:rowOff>22860</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4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297180</xdr:colOff>
          <xdr:row>22</xdr:row>
          <xdr:rowOff>167640</xdr:rowOff>
        </xdr:from>
        <xdr:to>
          <xdr:col>2</xdr:col>
          <xdr:colOff>541020</xdr:colOff>
          <xdr:row>24</xdr:row>
          <xdr:rowOff>22860</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4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100" b="0" i="0" u="none" strike="noStrike" baseline="0">
                  <a:solidFill>
                    <a:srgbClr val="000000"/>
                  </a:solidFill>
                  <a:latin typeface="Calibri"/>
                  <a:ea typeface="Calibri"/>
                  <a:cs typeface="Calibr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297180</xdr:colOff>
          <xdr:row>23</xdr:row>
          <xdr:rowOff>167640</xdr:rowOff>
        </xdr:from>
        <xdr:to>
          <xdr:col>2</xdr:col>
          <xdr:colOff>541020</xdr:colOff>
          <xdr:row>25</xdr:row>
          <xdr:rowOff>22860</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4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297180</xdr:colOff>
          <xdr:row>24</xdr:row>
          <xdr:rowOff>160020</xdr:rowOff>
        </xdr:from>
        <xdr:to>
          <xdr:col>2</xdr:col>
          <xdr:colOff>541020</xdr:colOff>
          <xdr:row>26</xdr:row>
          <xdr:rowOff>15240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4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297180</xdr:colOff>
          <xdr:row>25</xdr:row>
          <xdr:rowOff>167640</xdr:rowOff>
        </xdr:from>
        <xdr:to>
          <xdr:col>2</xdr:col>
          <xdr:colOff>541020</xdr:colOff>
          <xdr:row>27</xdr:row>
          <xdr:rowOff>22860</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4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297180</xdr:colOff>
          <xdr:row>26</xdr:row>
          <xdr:rowOff>167640</xdr:rowOff>
        </xdr:from>
        <xdr:to>
          <xdr:col>2</xdr:col>
          <xdr:colOff>541020</xdr:colOff>
          <xdr:row>28</xdr:row>
          <xdr:rowOff>22860</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4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312420</xdr:colOff>
          <xdr:row>21</xdr:row>
          <xdr:rowOff>350520</xdr:rowOff>
        </xdr:from>
        <xdr:to>
          <xdr:col>3</xdr:col>
          <xdr:colOff>556260</xdr:colOff>
          <xdr:row>23</xdr:row>
          <xdr:rowOff>22860</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4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22</xdr:row>
          <xdr:rowOff>167640</xdr:rowOff>
        </xdr:from>
        <xdr:to>
          <xdr:col>3</xdr:col>
          <xdr:colOff>548640</xdr:colOff>
          <xdr:row>24</xdr:row>
          <xdr:rowOff>22860</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4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24</xdr:row>
          <xdr:rowOff>167640</xdr:rowOff>
        </xdr:from>
        <xdr:to>
          <xdr:col>3</xdr:col>
          <xdr:colOff>548640</xdr:colOff>
          <xdr:row>26</xdr:row>
          <xdr:rowOff>22860</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4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25</xdr:row>
          <xdr:rowOff>167640</xdr:rowOff>
        </xdr:from>
        <xdr:to>
          <xdr:col>3</xdr:col>
          <xdr:colOff>548640</xdr:colOff>
          <xdr:row>27</xdr:row>
          <xdr:rowOff>22860</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4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23</xdr:row>
          <xdr:rowOff>167640</xdr:rowOff>
        </xdr:from>
        <xdr:to>
          <xdr:col>3</xdr:col>
          <xdr:colOff>548640</xdr:colOff>
          <xdr:row>25</xdr:row>
          <xdr:rowOff>22860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4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26</xdr:row>
          <xdr:rowOff>167640</xdr:rowOff>
        </xdr:from>
        <xdr:to>
          <xdr:col>3</xdr:col>
          <xdr:colOff>548640</xdr:colOff>
          <xdr:row>28</xdr:row>
          <xdr:rowOff>22860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4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21</xdr:row>
          <xdr:rowOff>350520</xdr:rowOff>
        </xdr:from>
        <xdr:to>
          <xdr:col>4</xdr:col>
          <xdr:colOff>533400</xdr:colOff>
          <xdr:row>23</xdr:row>
          <xdr:rowOff>22860</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4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22</xdr:row>
          <xdr:rowOff>167640</xdr:rowOff>
        </xdr:from>
        <xdr:to>
          <xdr:col>4</xdr:col>
          <xdr:colOff>533400</xdr:colOff>
          <xdr:row>24</xdr:row>
          <xdr:rowOff>22860</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4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23</xdr:row>
          <xdr:rowOff>167640</xdr:rowOff>
        </xdr:from>
        <xdr:to>
          <xdr:col>4</xdr:col>
          <xdr:colOff>533400</xdr:colOff>
          <xdr:row>25</xdr:row>
          <xdr:rowOff>22860</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4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26</xdr:row>
          <xdr:rowOff>167640</xdr:rowOff>
        </xdr:from>
        <xdr:to>
          <xdr:col>4</xdr:col>
          <xdr:colOff>533400</xdr:colOff>
          <xdr:row>28</xdr:row>
          <xdr:rowOff>22860</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4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25</xdr:row>
          <xdr:rowOff>167640</xdr:rowOff>
        </xdr:from>
        <xdr:to>
          <xdr:col>4</xdr:col>
          <xdr:colOff>533400</xdr:colOff>
          <xdr:row>27</xdr:row>
          <xdr:rowOff>22860</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4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24</xdr:row>
          <xdr:rowOff>167640</xdr:rowOff>
        </xdr:from>
        <xdr:to>
          <xdr:col>4</xdr:col>
          <xdr:colOff>533400</xdr:colOff>
          <xdr:row>26</xdr:row>
          <xdr:rowOff>22860</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4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lstinnette@cutr.usf.ed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CBF69-D05B-4BDB-AF01-95369256F972}">
  <dimension ref="B1:D45"/>
  <sheetViews>
    <sheetView zoomScale="90" zoomScaleNormal="90" zoomScaleSheetLayoutView="90" workbookViewId="0">
      <selection activeCell="B1" sqref="B1"/>
    </sheetView>
  </sheetViews>
  <sheetFormatPr defaultRowHeight="14.4" x14ac:dyDescent="0.3"/>
  <cols>
    <col min="2" max="2" width="86.77734375" customWidth="1"/>
  </cols>
  <sheetData>
    <row r="1" spans="2:4" ht="15.6" x14ac:dyDescent="0.3">
      <c r="B1" s="51" t="s">
        <v>113</v>
      </c>
    </row>
    <row r="2" spans="2:4" ht="15.6" x14ac:dyDescent="0.3">
      <c r="B2" s="52" t="s">
        <v>114</v>
      </c>
      <c r="C2" s="53" t="s">
        <v>115</v>
      </c>
    </row>
    <row r="3" spans="2:4" x14ac:dyDescent="0.3">
      <c r="B3" s="46"/>
    </row>
    <row r="4" spans="2:4" x14ac:dyDescent="0.3">
      <c r="B4" s="46"/>
    </row>
    <row r="5" spans="2:4" x14ac:dyDescent="0.3">
      <c r="B5" s="46"/>
    </row>
    <row r="6" spans="2:4" x14ac:dyDescent="0.3">
      <c r="B6" s="46"/>
    </row>
    <row r="7" spans="2:4" x14ac:dyDescent="0.3">
      <c r="B7" s="46"/>
    </row>
    <row r="8" spans="2:4" ht="25.8" x14ac:dyDescent="0.3">
      <c r="B8" s="68" t="s">
        <v>112</v>
      </c>
      <c r="C8" s="68"/>
      <c r="D8" s="68"/>
    </row>
    <row r="9" spans="2:4" x14ac:dyDescent="0.3">
      <c r="B9" s="46"/>
    </row>
    <row r="10" spans="2:4" ht="25.8" x14ac:dyDescent="0.3">
      <c r="B10" s="68" t="s">
        <v>116</v>
      </c>
      <c r="C10" s="68"/>
      <c r="D10" s="68"/>
    </row>
    <row r="11" spans="2:4" x14ac:dyDescent="0.3">
      <c r="B11" s="46"/>
    </row>
    <row r="12" spans="2:4" ht="25.8" x14ac:dyDescent="0.3">
      <c r="B12" s="68" t="s">
        <v>84</v>
      </c>
      <c r="C12" s="68"/>
      <c r="D12" s="68"/>
    </row>
    <row r="13" spans="2:4" x14ac:dyDescent="0.3">
      <c r="B13" s="46"/>
    </row>
    <row r="14" spans="2:4" x14ac:dyDescent="0.3">
      <c r="B14" s="46"/>
    </row>
    <row r="15" spans="2:4" x14ac:dyDescent="0.3">
      <c r="B15" s="46"/>
    </row>
    <row r="16" spans="2:4" x14ac:dyDescent="0.3">
      <c r="B16" s="46"/>
    </row>
    <row r="17" spans="2:2" x14ac:dyDescent="0.3">
      <c r="B17" s="46"/>
    </row>
    <row r="18" spans="2:2" x14ac:dyDescent="0.3">
      <c r="B18" s="46"/>
    </row>
    <row r="19" spans="2:2" x14ac:dyDescent="0.3">
      <c r="B19" s="46"/>
    </row>
    <row r="20" spans="2:2" x14ac:dyDescent="0.3">
      <c r="B20" s="46"/>
    </row>
    <row r="21" spans="2:2" x14ac:dyDescent="0.3">
      <c r="B21" s="46"/>
    </row>
    <row r="22" spans="2:2" x14ac:dyDescent="0.3">
      <c r="B22" s="46"/>
    </row>
    <row r="23" spans="2:2" x14ac:dyDescent="0.3">
      <c r="B23" s="46"/>
    </row>
    <row r="24" spans="2:2" x14ac:dyDescent="0.3">
      <c r="B24" s="46"/>
    </row>
    <row r="25" spans="2:2" x14ac:dyDescent="0.3">
      <c r="B25" s="46"/>
    </row>
    <row r="26" spans="2:2" x14ac:dyDescent="0.3">
      <c r="B26" s="46"/>
    </row>
    <row r="27" spans="2:2" x14ac:dyDescent="0.3">
      <c r="B27" s="46"/>
    </row>
    <row r="28" spans="2:2" x14ac:dyDescent="0.3">
      <c r="B28" s="46"/>
    </row>
    <row r="29" spans="2:2" x14ac:dyDescent="0.3">
      <c r="B29" s="46"/>
    </row>
    <row r="30" spans="2:2" x14ac:dyDescent="0.3">
      <c r="B30" s="46"/>
    </row>
    <row r="31" spans="2:2" x14ac:dyDescent="0.3">
      <c r="B31" s="46"/>
    </row>
    <row r="32" spans="2:2" x14ac:dyDescent="0.3">
      <c r="B32" s="46"/>
    </row>
    <row r="33" spans="2:4" x14ac:dyDescent="0.3">
      <c r="B33" s="46"/>
    </row>
    <row r="34" spans="2:4" x14ac:dyDescent="0.3">
      <c r="B34" s="46"/>
    </row>
    <row r="35" spans="2:4" x14ac:dyDescent="0.3">
      <c r="B35" s="46"/>
    </row>
    <row r="36" spans="2:4" x14ac:dyDescent="0.3">
      <c r="B36" s="46"/>
    </row>
    <row r="37" spans="2:4" x14ac:dyDescent="0.3">
      <c r="B37" s="46"/>
    </row>
    <row r="38" spans="2:4" ht="36.6" x14ac:dyDescent="0.3">
      <c r="B38" s="70" t="s">
        <v>109</v>
      </c>
      <c r="C38" s="70"/>
      <c r="D38" s="70"/>
    </row>
    <row r="39" spans="2:4" x14ac:dyDescent="0.3">
      <c r="B39" s="32"/>
    </row>
    <row r="40" spans="2:4" ht="36.6" x14ac:dyDescent="0.3">
      <c r="B40" s="71" t="s">
        <v>110</v>
      </c>
      <c r="C40" s="71"/>
      <c r="D40" s="71"/>
    </row>
    <row r="41" spans="2:4" ht="36.6" x14ac:dyDescent="0.3">
      <c r="B41" s="71" t="s">
        <v>111</v>
      </c>
      <c r="C41" s="71"/>
      <c r="D41" s="71"/>
    </row>
    <row r="42" spans="2:4" x14ac:dyDescent="0.3">
      <c r="B42" s="54"/>
    </row>
    <row r="43" spans="2:4" x14ac:dyDescent="0.3">
      <c r="B43" s="46"/>
    </row>
    <row r="44" spans="2:4" x14ac:dyDescent="0.3">
      <c r="B44" s="46"/>
    </row>
    <row r="45" spans="2:4" x14ac:dyDescent="0.3">
      <c r="B45" s="69" t="s">
        <v>199</v>
      </c>
      <c r="C45" s="69"/>
      <c r="D45" s="69"/>
    </row>
  </sheetData>
  <mergeCells count="7">
    <mergeCell ref="B8:D8"/>
    <mergeCell ref="B10:D10"/>
    <mergeCell ref="B12:D12"/>
    <mergeCell ref="B45:D45"/>
    <mergeCell ref="B38:D38"/>
    <mergeCell ref="B40:D40"/>
    <mergeCell ref="B41:D41"/>
  </mergeCells>
  <pageMargins left="0.2" right="0.2" top="0.25" bottom="0.25" header="0.3" footer="0.3"/>
  <pageSetup scale="9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2E392-A8DE-442A-9189-839F2CFEC9E4}">
  <dimension ref="A1:B125"/>
  <sheetViews>
    <sheetView topLeftCell="A31" zoomScaleNormal="100" workbookViewId="0">
      <selection activeCell="A13" sqref="A13"/>
    </sheetView>
  </sheetViews>
  <sheetFormatPr defaultRowHeight="14.4" x14ac:dyDescent="0.3"/>
  <cols>
    <col min="1" max="1" width="93" customWidth="1"/>
  </cols>
  <sheetData>
    <row r="1" spans="1:1" x14ac:dyDescent="0.3">
      <c r="A1" s="29" t="s">
        <v>85</v>
      </c>
    </row>
    <row r="2" spans="1:1" x14ac:dyDescent="0.3">
      <c r="A2" s="32"/>
    </row>
    <row r="3" spans="1:1" x14ac:dyDescent="0.3">
      <c r="A3" s="2" t="s">
        <v>117</v>
      </c>
    </row>
    <row r="4" spans="1:1" x14ac:dyDescent="0.3">
      <c r="A4" s="2" t="s">
        <v>156</v>
      </c>
    </row>
    <row r="5" spans="1:1" x14ac:dyDescent="0.3">
      <c r="A5" s="2" t="s">
        <v>2</v>
      </c>
    </row>
    <row r="6" spans="1:1" x14ac:dyDescent="0.3">
      <c r="A6" s="32"/>
    </row>
    <row r="7" spans="1:1" x14ac:dyDescent="0.3">
      <c r="A7" s="44" t="s">
        <v>118</v>
      </c>
    </row>
    <row r="8" spans="1:1" ht="43.2" x14ac:dyDescent="0.3">
      <c r="A8" s="47" t="s">
        <v>119</v>
      </c>
    </row>
    <row r="9" spans="1:1" hidden="1" x14ac:dyDescent="0.3">
      <c r="A9" s="32"/>
    </row>
    <row r="10" spans="1:1" ht="52.2" customHeight="1" x14ac:dyDescent="0.3">
      <c r="A10" s="47" t="s">
        <v>120</v>
      </c>
    </row>
    <row r="11" spans="1:1" hidden="1" x14ac:dyDescent="0.3">
      <c r="A11" s="32"/>
    </row>
    <row r="12" spans="1:1" ht="43.2" x14ac:dyDescent="0.3">
      <c r="A12" s="47" t="s">
        <v>121</v>
      </c>
    </row>
    <row r="13" spans="1:1" x14ac:dyDescent="0.3">
      <c r="A13" s="32"/>
    </row>
    <row r="14" spans="1:1" ht="28.8" x14ac:dyDescent="0.3">
      <c r="A14" s="47" t="s">
        <v>202</v>
      </c>
    </row>
    <row r="15" spans="1:1" x14ac:dyDescent="0.3">
      <c r="A15" s="32"/>
    </row>
    <row r="16" spans="1:1" ht="28.8" x14ac:dyDescent="0.3">
      <c r="A16" s="67" t="s">
        <v>203</v>
      </c>
    </row>
    <row r="17" spans="1:2" x14ac:dyDescent="0.3">
      <c r="A17" s="48" t="s">
        <v>195</v>
      </c>
    </row>
    <row r="18" spans="1:2" x14ac:dyDescent="0.3">
      <c r="A18" s="48" t="s">
        <v>194</v>
      </c>
    </row>
    <row r="19" spans="1:2" x14ac:dyDescent="0.3">
      <c r="A19" s="48" t="s">
        <v>193</v>
      </c>
    </row>
    <row r="20" spans="1:2" x14ac:dyDescent="0.3">
      <c r="A20" s="48" t="s">
        <v>192</v>
      </c>
    </row>
    <row r="21" spans="1:2" x14ac:dyDescent="0.3">
      <c r="A21" s="48" t="s">
        <v>191</v>
      </c>
    </row>
    <row r="22" spans="1:2" x14ac:dyDescent="0.3">
      <c r="A22" s="32"/>
    </row>
    <row r="23" spans="1:2" ht="43.2" x14ac:dyDescent="0.3">
      <c r="A23" s="47" t="s">
        <v>122</v>
      </c>
    </row>
    <row r="24" spans="1:2" x14ac:dyDescent="0.3">
      <c r="A24" s="32"/>
    </row>
    <row r="25" spans="1:2" x14ac:dyDescent="0.3">
      <c r="A25" s="44" t="s">
        <v>123</v>
      </c>
    </row>
    <row r="26" spans="1:2" ht="28.8" x14ac:dyDescent="0.3">
      <c r="A26" s="42" t="s">
        <v>124</v>
      </c>
    </row>
    <row r="27" spans="1:2" x14ac:dyDescent="0.3">
      <c r="A27" s="32"/>
    </row>
    <row r="28" spans="1:2" x14ac:dyDescent="0.3">
      <c r="A28" s="37" t="s">
        <v>160</v>
      </c>
    </row>
    <row r="29" spans="1:2" x14ac:dyDescent="0.3">
      <c r="A29" s="55" t="s">
        <v>161</v>
      </c>
    </row>
    <row r="30" spans="1:2" x14ac:dyDescent="0.3">
      <c r="A30" s="55" t="s">
        <v>162</v>
      </c>
      <c r="B30" s="55"/>
    </row>
    <row r="31" spans="1:2" x14ac:dyDescent="0.3">
      <c r="A31" s="37" t="s">
        <v>163</v>
      </c>
      <c r="B31" s="55"/>
    </row>
    <row r="32" spans="1:2" x14ac:dyDescent="0.3">
      <c r="A32" s="37" t="s">
        <v>164</v>
      </c>
      <c r="B32" s="55"/>
    </row>
    <row r="33" spans="1:2" x14ac:dyDescent="0.3">
      <c r="A33" s="37" t="s">
        <v>166</v>
      </c>
      <c r="B33" s="56"/>
    </row>
    <row r="34" spans="1:2" x14ac:dyDescent="0.3">
      <c r="A34" s="37" t="s">
        <v>165</v>
      </c>
      <c r="B34" s="55"/>
    </row>
    <row r="35" spans="1:2" x14ac:dyDescent="0.3">
      <c r="A35" s="32"/>
    </row>
    <row r="36" spans="1:2" x14ac:dyDescent="0.3">
      <c r="A36" s="44" t="s">
        <v>125</v>
      </c>
    </row>
    <row r="37" spans="1:2" ht="44.4" customHeight="1" x14ac:dyDescent="0.3">
      <c r="A37" s="47" t="s">
        <v>126</v>
      </c>
    </row>
    <row r="38" spans="1:2" x14ac:dyDescent="0.3">
      <c r="A38" s="32"/>
    </row>
    <row r="39" spans="1:2" ht="72" x14ac:dyDescent="0.3">
      <c r="A39" s="47" t="s">
        <v>127</v>
      </c>
    </row>
    <row r="40" spans="1:2" x14ac:dyDescent="0.3">
      <c r="A40" s="32"/>
    </row>
    <row r="41" spans="1:2" x14ac:dyDescent="0.3">
      <c r="A41" s="44" t="s">
        <v>128</v>
      </c>
    </row>
    <row r="42" spans="1:2" ht="72" x14ac:dyDescent="0.3">
      <c r="A42" s="47" t="s">
        <v>129</v>
      </c>
    </row>
    <row r="43" spans="1:2" x14ac:dyDescent="0.3">
      <c r="A43" s="32"/>
    </row>
    <row r="44" spans="1:2" ht="28.8" x14ac:dyDescent="0.3">
      <c r="A44" s="47" t="s">
        <v>130</v>
      </c>
    </row>
    <row r="45" spans="1:2" x14ac:dyDescent="0.3">
      <c r="A45" s="32"/>
    </row>
    <row r="46" spans="1:2" x14ac:dyDescent="0.3">
      <c r="A46" s="48" t="s">
        <v>170</v>
      </c>
    </row>
    <row r="47" spans="1:2" x14ac:dyDescent="0.3">
      <c r="A47" s="48" t="s">
        <v>169</v>
      </c>
    </row>
    <row r="48" spans="1:2" x14ac:dyDescent="0.3">
      <c r="A48" s="48" t="s">
        <v>168</v>
      </c>
    </row>
    <row r="49" spans="1:1" x14ac:dyDescent="0.3">
      <c r="A49" s="48" t="s">
        <v>167</v>
      </c>
    </row>
    <row r="50" spans="1:1" x14ac:dyDescent="0.3">
      <c r="A50" s="32"/>
    </row>
    <row r="51" spans="1:1" ht="72" x14ac:dyDescent="0.3">
      <c r="A51" s="47" t="s">
        <v>131</v>
      </c>
    </row>
    <row r="52" spans="1:1" x14ac:dyDescent="0.3">
      <c r="A52" s="32"/>
    </row>
    <row r="53" spans="1:1" ht="28.8" x14ac:dyDescent="0.3">
      <c r="A53" s="47" t="s">
        <v>132</v>
      </c>
    </row>
    <row r="54" spans="1:1" x14ac:dyDescent="0.3">
      <c r="A54" s="32"/>
    </row>
    <row r="55" spans="1:1" x14ac:dyDescent="0.3">
      <c r="A55" s="47" t="s">
        <v>133</v>
      </c>
    </row>
    <row r="56" spans="1:1" x14ac:dyDescent="0.3">
      <c r="A56" s="32"/>
    </row>
    <row r="57" spans="1:1" x14ac:dyDescent="0.3">
      <c r="A57" s="48" t="s">
        <v>171</v>
      </c>
    </row>
    <row r="58" spans="1:1" x14ac:dyDescent="0.3">
      <c r="A58" s="48" t="s">
        <v>172</v>
      </c>
    </row>
    <row r="59" spans="1:1" x14ac:dyDescent="0.3">
      <c r="A59" s="48" t="s">
        <v>173</v>
      </c>
    </row>
    <row r="60" spans="1:1" x14ac:dyDescent="0.3">
      <c r="A60" s="48" t="s">
        <v>174</v>
      </c>
    </row>
    <row r="61" spans="1:1" x14ac:dyDescent="0.3">
      <c r="A61" s="48" t="s">
        <v>175</v>
      </c>
    </row>
    <row r="62" spans="1:1" x14ac:dyDescent="0.3">
      <c r="A62" s="48" t="s">
        <v>176</v>
      </c>
    </row>
    <row r="63" spans="1:1" x14ac:dyDescent="0.3">
      <c r="A63" s="48" t="s">
        <v>177</v>
      </c>
    </row>
    <row r="64" spans="1:1" x14ac:dyDescent="0.3">
      <c r="A64" s="48" t="s">
        <v>178</v>
      </c>
    </row>
    <row r="65" spans="1:1" x14ac:dyDescent="0.3">
      <c r="A65" s="32"/>
    </row>
    <row r="66" spans="1:1" ht="86.4" x14ac:dyDescent="0.3">
      <c r="A66" s="47" t="s">
        <v>134</v>
      </c>
    </row>
    <row r="67" spans="1:1" x14ac:dyDescent="0.3">
      <c r="A67" s="32"/>
    </row>
    <row r="68" spans="1:1" ht="28.8" x14ac:dyDescent="0.3">
      <c r="A68" s="50" t="s">
        <v>135</v>
      </c>
    </row>
    <row r="69" spans="1:1" x14ac:dyDescent="0.3">
      <c r="A69" s="32"/>
    </row>
    <row r="70" spans="1:1" ht="28.8" x14ac:dyDescent="0.3">
      <c r="A70" s="47" t="s">
        <v>136</v>
      </c>
    </row>
    <row r="71" spans="1:1" x14ac:dyDescent="0.3">
      <c r="A71" s="32"/>
    </row>
    <row r="72" spans="1:1" ht="43.2" x14ac:dyDescent="0.3">
      <c r="A72" s="50" t="s">
        <v>159</v>
      </c>
    </row>
    <row r="73" spans="1:1" x14ac:dyDescent="0.3">
      <c r="A73" s="49"/>
    </row>
    <row r="74" spans="1:1" x14ac:dyDescent="0.3">
      <c r="A74" s="57" t="s">
        <v>137</v>
      </c>
    </row>
    <row r="75" spans="1:1" x14ac:dyDescent="0.3">
      <c r="A75" s="57" t="s">
        <v>138</v>
      </c>
    </row>
    <row r="76" spans="1:1" x14ac:dyDescent="0.3">
      <c r="A76" s="57" t="s">
        <v>201</v>
      </c>
    </row>
    <row r="77" spans="1:1" x14ac:dyDescent="0.3">
      <c r="A77" s="57" t="s">
        <v>158</v>
      </c>
    </row>
    <row r="78" spans="1:1" x14ac:dyDescent="0.3">
      <c r="A78" s="58" t="s">
        <v>200</v>
      </c>
    </row>
    <row r="79" spans="1:1" x14ac:dyDescent="0.3">
      <c r="A79" s="32"/>
    </row>
    <row r="80" spans="1:1" ht="57.6" x14ac:dyDescent="0.3">
      <c r="A80" s="47" t="s">
        <v>139</v>
      </c>
    </row>
    <row r="81" spans="1:1" x14ac:dyDescent="0.3">
      <c r="A81" s="32"/>
    </row>
    <row r="82" spans="1:1" ht="43.2" x14ac:dyDescent="0.3">
      <c r="A82" s="47" t="s">
        <v>140</v>
      </c>
    </row>
    <row r="83" spans="1:1" x14ac:dyDescent="0.3">
      <c r="A83" s="32"/>
    </row>
    <row r="84" spans="1:1" x14ac:dyDescent="0.3">
      <c r="A84" s="48" t="s">
        <v>179</v>
      </c>
    </row>
    <row r="85" spans="1:1" x14ac:dyDescent="0.3">
      <c r="A85" s="48" t="s">
        <v>180</v>
      </c>
    </row>
    <row r="86" spans="1:1" x14ac:dyDescent="0.3">
      <c r="A86" s="48" t="s">
        <v>181</v>
      </c>
    </row>
    <row r="87" spans="1:1" x14ac:dyDescent="0.3">
      <c r="A87" s="48" t="s">
        <v>182</v>
      </c>
    </row>
    <row r="88" spans="1:1" x14ac:dyDescent="0.3">
      <c r="A88" s="48" t="s">
        <v>183</v>
      </c>
    </row>
    <row r="89" spans="1:1" x14ac:dyDescent="0.3">
      <c r="A89" s="32"/>
    </row>
    <row r="90" spans="1:1" x14ac:dyDescent="0.3">
      <c r="A90" s="44" t="s">
        <v>141</v>
      </c>
    </row>
    <row r="91" spans="1:1" ht="28.8" x14ac:dyDescent="0.3">
      <c r="A91" s="47" t="s">
        <v>142</v>
      </c>
    </row>
    <row r="92" spans="1:1" x14ac:dyDescent="0.3">
      <c r="A92" s="32"/>
    </row>
    <row r="93" spans="1:1" ht="43.2" x14ac:dyDescent="0.3">
      <c r="A93" s="47" t="s">
        <v>143</v>
      </c>
    </row>
    <row r="94" spans="1:1" x14ac:dyDescent="0.3">
      <c r="A94" s="32"/>
    </row>
    <row r="95" spans="1:1" ht="28.8" x14ac:dyDescent="0.3">
      <c r="A95" s="47" t="s">
        <v>144</v>
      </c>
    </row>
    <row r="96" spans="1:1" x14ac:dyDescent="0.3">
      <c r="A96" s="32"/>
    </row>
    <row r="97" spans="1:1" ht="43.2" x14ac:dyDescent="0.3">
      <c r="A97" s="47" t="s">
        <v>155</v>
      </c>
    </row>
    <row r="98" spans="1:1" x14ac:dyDescent="0.3">
      <c r="A98" s="32"/>
    </row>
    <row r="99" spans="1:1" ht="57.6" x14ac:dyDescent="0.3">
      <c r="A99" s="47" t="s">
        <v>145</v>
      </c>
    </row>
    <row r="100" spans="1:1" x14ac:dyDescent="0.3">
      <c r="A100" s="32"/>
    </row>
    <row r="101" spans="1:1" ht="43.2" x14ac:dyDescent="0.3">
      <c r="A101" s="47" t="s">
        <v>146</v>
      </c>
    </row>
    <row r="102" spans="1:1" x14ac:dyDescent="0.3">
      <c r="A102" s="32"/>
    </row>
    <row r="103" spans="1:1" x14ac:dyDescent="0.3">
      <c r="A103" s="48" t="s">
        <v>184</v>
      </c>
    </row>
    <row r="104" spans="1:1" x14ac:dyDescent="0.3">
      <c r="A104" s="48" t="s">
        <v>185</v>
      </c>
    </row>
    <row r="105" spans="1:1" x14ac:dyDescent="0.3">
      <c r="A105" s="48" t="s">
        <v>186</v>
      </c>
    </row>
    <row r="106" spans="1:1" x14ac:dyDescent="0.3">
      <c r="A106" s="48" t="s">
        <v>187</v>
      </c>
    </row>
    <row r="107" spans="1:1" x14ac:dyDescent="0.3">
      <c r="A107" s="48" t="s">
        <v>188</v>
      </c>
    </row>
    <row r="108" spans="1:1" x14ac:dyDescent="0.3">
      <c r="A108" s="48" t="s">
        <v>189</v>
      </c>
    </row>
    <row r="109" spans="1:1" x14ac:dyDescent="0.3">
      <c r="A109" s="48" t="s">
        <v>190</v>
      </c>
    </row>
    <row r="110" spans="1:1" x14ac:dyDescent="0.3">
      <c r="A110" s="32"/>
    </row>
    <row r="111" spans="1:1" x14ac:dyDescent="0.3">
      <c r="A111" s="44" t="s">
        <v>147</v>
      </c>
    </row>
    <row r="112" spans="1:1" ht="57.6" x14ac:dyDescent="0.3">
      <c r="A112" s="47" t="s">
        <v>148</v>
      </c>
    </row>
    <row r="113" spans="1:1" x14ac:dyDescent="0.3">
      <c r="A113" s="32"/>
    </row>
    <row r="114" spans="1:1" ht="72" x14ac:dyDescent="0.3">
      <c r="A114" s="47" t="s">
        <v>149</v>
      </c>
    </row>
    <row r="115" spans="1:1" x14ac:dyDescent="0.3">
      <c r="A115" s="32"/>
    </row>
    <row r="116" spans="1:1" ht="129.6" x14ac:dyDescent="0.3">
      <c r="A116" s="47" t="s">
        <v>157</v>
      </c>
    </row>
    <row r="117" spans="1:1" x14ac:dyDescent="0.3">
      <c r="A117" s="32"/>
    </row>
    <row r="118" spans="1:1" x14ac:dyDescent="0.3">
      <c r="A118" s="44" t="s">
        <v>150</v>
      </c>
    </row>
    <row r="119" spans="1:1" ht="43.2" x14ac:dyDescent="0.3">
      <c r="A119" s="50" t="s">
        <v>152</v>
      </c>
    </row>
    <row r="120" spans="1:1" x14ac:dyDescent="0.3">
      <c r="A120" s="32"/>
    </row>
    <row r="121" spans="1:1" ht="57.6" x14ac:dyDescent="0.3">
      <c r="A121" s="50" t="s">
        <v>153</v>
      </c>
    </row>
    <row r="122" spans="1:1" x14ac:dyDescent="0.3">
      <c r="A122" s="32"/>
    </row>
    <row r="123" spans="1:1" ht="28.8" x14ac:dyDescent="0.3">
      <c r="A123" s="47" t="s">
        <v>151</v>
      </c>
    </row>
    <row r="124" spans="1:1" x14ac:dyDescent="0.3">
      <c r="A124" s="32"/>
    </row>
    <row r="125" spans="1:1" ht="57.6" x14ac:dyDescent="0.3">
      <c r="A125" s="50" t="s">
        <v>154</v>
      </c>
    </row>
  </sheetData>
  <hyperlinks>
    <hyperlink ref="A78" r:id="rId1" display="mailto:lstinnette@cutr.usf.edu" xr:uid="{C6E010A8-46DC-4DDF-86D3-835727ACC8EC}"/>
  </hyperlinks>
  <pageMargins left="0.7" right="0.7" top="0.75" bottom="0.75" header="0.3" footer="0.3"/>
  <pageSetup orientation="portrait"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D7898-5D18-453D-8950-F0C3349AB29B}">
  <dimension ref="A1:H56"/>
  <sheetViews>
    <sheetView tabSelected="1" zoomScaleNormal="100" workbookViewId="0">
      <selection activeCell="C9" sqref="C9:H9"/>
    </sheetView>
  </sheetViews>
  <sheetFormatPr defaultRowHeight="14.4" x14ac:dyDescent="0.3"/>
  <cols>
    <col min="1" max="1" width="6.44140625" customWidth="1"/>
    <col min="2" max="2" width="6.5546875" customWidth="1"/>
    <col min="3" max="3" width="4.88671875" customWidth="1"/>
    <col min="4" max="4" width="6.77734375" customWidth="1"/>
    <col min="5" max="5" width="29.88671875" customWidth="1"/>
    <col min="6" max="6" width="11.21875" style="1" bestFit="1" customWidth="1"/>
    <col min="7" max="7" width="8.88671875" style="5"/>
    <col min="8" max="8" width="14.6640625" style="1" bestFit="1" customWidth="1"/>
  </cols>
  <sheetData>
    <row r="1" spans="1:8" x14ac:dyDescent="0.3">
      <c r="A1" s="91" t="s">
        <v>43</v>
      </c>
      <c r="B1" s="91"/>
      <c r="C1" s="91"/>
      <c r="D1" s="91"/>
      <c r="E1" s="91"/>
      <c r="F1" s="91"/>
      <c r="G1" s="91"/>
      <c r="H1" s="91"/>
    </row>
    <row r="2" spans="1:8" x14ac:dyDescent="0.3">
      <c r="A2" s="91" t="s">
        <v>44</v>
      </c>
      <c r="B2" s="91"/>
      <c r="C2" s="91"/>
      <c r="D2" s="91"/>
      <c r="E2" s="91"/>
      <c r="F2" s="91"/>
      <c r="G2" s="91"/>
      <c r="H2" s="91"/>
    </row>
    <row r="3" spans="1:8" x14ac:dyDescent="0.3">
      <c r="A3" s="92" t="s">
        <v>0</v>
      </c>
      <c r="B3" s="92"/>
      <c r="C3" s="92"/>
      <c r="D3" s="92"/>
      <c r="E3" s="92"/>
      <c r="F3" s="92"/>
      <c r="G3" s="92"/>
      <c r="H3" s="92"/>
    </row>
    <row r="4" spans="1:8" x14ac:dyDescent="0.3">
      <c r="A4" s="91" t="s">
        <v>1</v>
      </c>
      <c r="B4" s="91"/>
      <c r="C4" s="91"/>
      <c r="D4" s="91"/>
      <c r="E4" s="91"/>
      <c r="F4" s="91"/>
      <c r="G4" s="91"/>
      <c r="H4" s="91"/>
    </row>
    <row r="5" spans="1:8" x14ac:dyDescent="0.3">
      <c r="A5" s="91" t="s">
        <v>2</v>
      </c>
      <c r="B5" s="91"/>
      <c r="C5" s="91"/>
      <c r="D5" s="91"/>
      <c r="E5" s="91"/>
      <c r="F5" s="91"/>
      <c r="G5" s="91"/>
      <c r="H5" s="91"/>
    </row>
    <row r="6" spans="1:8" x14ac:dyDescent="0.3">
      <c r="A6" s="91" t="s">
        <v>3</v>
      </c>
      <c r="B6" s="91"/>
      <c r="C6" s="91"/>
      <c r="D6" s="91"/>
      <c r="E6" s="91"/>
      <c r="F6" s="91"/>
      <c r="G6" s="91"/>
      <c r="H6" s="91"/>
    </row>
    <row r="7" spans="1:8" ht="15" thickBot="1" x14ac:dyDescent="0.35">
      <c r="A7" s="2"/>
      <c r="B7" s="2"/>
      <c r="C7" s="2"/>
      <c r="D7" s="2"/>
      <c r="E7" s="2"/>
      <c r="F7" s="2"/>
      <c r="G7" s="2"/>
      <c r="H7" s="2"/>
    </row>
    <row r="8" spans="1:8" ht="15" thickBot="1" x14ac:dyDescent="0.35">
      <c r="A8" s="94" t="s">
        <v>53</v>
      </c>
      <c r="B8" s="95"/>
      <c r="C8" s="95"/>
      <c r="D8" s="95"/>
      <c r="E8" s="95"/>
      <c r="F8" s="95"/>
      <c r="G8" s="95"/>
      <c r="H8" s="96"/>
    </row>
    <row r="9" spans="1:8" ht="15" thickBot="1" x14ac:dyDescent="0.35">
      <c r="A9" s="93" t="s">
        <v>50</v>
      </c>
      <c r="B9" s="93"/>
      <c r="C9" s="78"/>
      <c r="D9" s="78"/>
      <c r="E9" s="78"/>
      <c r="F9" s="78"/>
      <c r="G9" s="78"/>
      <c r="H9" s="78"/>
    </row>
    <row r="10" spans="1:8" ht="15" thickBot="1" x14ac:dyDescent="0.35">
      <c r="A10" s="27" t="s">
        <v>51</v>
      </c>
      <c r="B10" s="78"/>
      <c r="C10" s="78"/>
      <c r="D10" s="78"/>
      <c r="E10" s="78"/>
      <c r="F10" s="78"/>
      <c r="G10" s="78"/>
      <c r="H10" s="78"/>
    </row>
    <row r="11" spans="1:8" ht="15" thickBot="1" x14ac:dyDescent="0.35">
      <c r="A11" s="28" t="s">
        <v>52</v>
      </c>
      <c r="B11" s="28"/>
      <c r="C11" s="79"/>
      <c r="D11" s="80"/>
      <c r="E11" s="80"/>
      <c r="F11" s="80"/>
      <c r="G11" s="80"/>
      <c r="H11" s="81"/>
    </row>
    <row r="12" spans="1:8" ht="13.2" customHeight="1" thickBot="1" x14ac:dyDescent="0.35">
      <c r="A12" s="27" t="s">
        <v>39</v>
      </c>
      <c r="B12" s="78"/>
      <c r="C12" s="78"/>
      <c r="D12" s="78"/>
      <c r="E12" s="78"/>
      <c r="F12" s="78"/>
      <c r="G12" s="78"/>
      <c r="H12" s="78"/>
    </row>
    <row r="13" spans="1:8" ht="15" thickBot="1" x14ac:dyDescent="0.35">
      <c r="A13" s="93" t="s">
        <v>41</v>
      </c>
      <c r="B13" s="93"/>
      <c r="C13" s="93"/>
      <c r="D13" s="78"/>
      <c r="E13" s="78"/>
      <c r="F13" s="78"/>
      <c r="G13" s="78"/>
      <c r="H13" s="78"/>
    </row>
    <row r="14" spans="1:8" ht="15" thickBot="1" x14ac:dyDescent="0.35">
      <c r="A14" s="93" t="s">
        <v>40</v>
      </c>
      <c r="B14" s="93"/>
      <c r="C14" s="78"/>
      <c r="D14" s="78"/>
      <c r="E14" s="78"/>
      <c r="F14" s="78"/>
      <c r="G14" s="78"/>
      <c r="H14" s="78"/>
    </row>
    <row r="16" spans="1:8" ht="15" thickBot="1" x14ac:dyDescent="0.35">
      <c r="A16" s="97" t="s">
        <v>49</v>
      </c>
      <c r="B16" s="97"/>
      <c r="C16" s="97"/>
      <c r="D16" s="98" t="s">
        <v>204</v>
      </c>
      <c r="E16" s="99"/>
    </row>
    <row r="17" spans="1:8" ht="15.6" thickTop="1" thickBot="1" x14ac:dyDescent="0.35">
      <c r="A17" s="103" t="s">
        <v>4</v>
      </c>
      <c r="B17" s="104"/>
      <c r="C17" s="104"/>
      <c r="D17" s="104"/>
      <c r="E17" s="105"/>
      <c r="F17" s="13" t="s">
        <v>5</v>
      </c>
      <c r="G17" s="14" t="s">
        <v>6</v>
      </c>
      <c r="H17" s="15" t="s">
        <v>7</v>
      </c>
    </row>
    <row r="18" spans="1:8" ht="15" thickBot="1" x14ac:dyDescent="0.35">
      <c r="A18" s="85" t="s">
        <v>8</v>
      </c>
      <c r="B18" s="86"/>
      <c r="C18" s="86"/>
      <c r="D18" s="86"/>
      <c r="E18" s="86"/>
      <c r="F18" s="86"/>
      <c r="G18" s="86"/>
      <c r="H18" s="87"/>
    </row>
    <row r="19" spans="1:8" ht="15" thickBot="1" x14ac:dyDescent="0.35">
      <c r="A19" s="100" t="s">
        <v>45</v>
      </c>
      <c r="B19" s="101"/>
      <c r="C19" s="101"/>
      <c r="D19" s="101"/>
      <c r="E19" s="102"/>
      <c r="F19" s="7">
        <v>69476</v>
      </c>
      <c r="G19" s="22"/>
      <c r="H19" s="9">
        <f>+F19*G19</f>
        <v>0</v>
      </c>
    </row>
    <row r="20" spans="1:8" ht="15" thickBot="1" x14ac:dyDescent="0.35">
      <c r="A20" s="85" t="s">
        <v>9</v>
      </c>
      <c r="B20" s="86"/>
      <c r="C20" s="86"/>
      <c r="D20" s="86"/>
      <c r="E20" s="86"/>
      <c r="F20" s="16"/>
      <c r="G20" s="17"/>
      <c r="H20" s="18"/>
    </row>
    <row r="21" spans="1:8" ht="15" thickBot="1" x14ac:dyDescent="0.35">
      <c r="A21" s="82" t="s">
        <v>10</v>
      </c>
      <c r="B21" s="83"/>
      <c r="C21" s="83"/>
      <c r="D21" s="83"/>
      <c r="E21" s="84"/>
      <c r="F21" s="12" t="s">
        <v>16</v>
      </c>
      <c r="G21" s="25"/>
      <c r="H21" s="10" t="str">
        <f>+F21</f>
        <v>Standard</v>
      </c>
    </row>
    <row r="22" spans="1:8" ht="15" thickBot="1" x14ac:dyDescent="0.35">
      <c r="A22" s="82" t="s">
        <v>196</v>
      </c>
      <c r="B22" s="83"/>
      <c r="C22" s="83"/>
      <c r="D22" s="83"/>
      <c r="E22" s="84"/>
      <c r="F22" s="3">
        <v>250</v>
      </c>
      <c r="G22" s="23"/>
      <c r="H22" s="9">
        <f>+F22*G22</f>
        <v>0</v>
      </c>
    </row>
    <row r="23" spans="1:8" ht="15" thickBot="1" x14ac:dyDescent="0.35">
      <c r="A23" s="82" t="s">
        <v>197</v>
      </c>
      <c r="B23" s="83"/>
      <c r="C23" s="83"/>
      <c r="D23" s="83"/>
      <c r="E23" s="84"/>
      <c r="F23" s="3">
        <v>350</v>
      </c>
      <c r="G23" s="23"/>
      <c r="H23" s="9">
        <f t="shared" ref="H23:H54" si="0">+F23*G23</f>
        <v>0</v>
      </c>
    </row>
    <row r="24" spans="1:8" ht="15" thickBot="1" x14ac:dyDescent="0.35">
      <c r="A24" s="82" t="s">
        <v>198</v>
      </c>
      <c r="B24" s="83"/>
      <c r="C24" s="83"/>
      <c r="D24" s="83"/>
      <c r="E24" s="84"/>
      <c r="F24" s="3">
        <v>425</v>
      </c>
      <c r="G24" s="23"/>
      <c r="H24" s="9">
        <f t="shared" si="0"/>
        <v>0</v>
      </c>
    </row>
    <row r="25" spans="1:8" ht="15" thickBot="1" x14ac:dyDescent="0.35">
      <c r="A25" s="85" t="s">
        <v>11</v>
      </c>
      <c r="B25" s="86"/>
      <c r="C25" s="86"/>
      <c r="D25" s="86"/>
      <c r="E25" s="86"/>
      <c r="F25" s="19"/>
      <c r="G25" s="20"/>
      <c r="H25" s="21"/>
    </row>
    <row r="26" spans="1:8" ht="15" thickBot="1" x14ac:dyDescent="0.35">
      <c r="A26" s="82" t="s">
        <v>12</v>
      </c>
      <c r="B26" s="83"/>
      <c r="C26" s="83"/>
      <c r="D26" s="83"/>
      <c r="E26" s="84"/>
      <c r="F26" s="3">
        <v>3338</v>
      </c>
      <c r="G26" s="23"/>
      <c r="H26" s="9">
        <f t="shared" si="0"/>
        <v>0</v>
      </c>
    </row>
    <row r="27" spans="1:8" ht="15" thickBot="1" x14ac:dyDescent="0.35">
      <c r="A27" s="82" t="s">
        <v>13</v>
      </c>
      <c r="B27" s="83"/>
      <c r="C27" s="83"/>
      <c r="D27" s="83"/>
      <c r="E27" s="84"/>
      <c r="F27" s="3">
        <v>4303</v>
      </c>
      <c r="G27" s="23"/>
      <c r="H27" s="9">
        <f t="shared" si="0"/>
        <v>0</v>
      </c>
    </row>
    <row r="28" spans="1:8" ht="15" thickBot="1" x14ac:dyDescent="0.35">
      <c r="A28" s="82" t="s">
        <v>14</v>
      </c>
      <c r="B28" s="83"/>
      <c r="C28" s="83"/>
      <c r="D28" s="83"/>
      <c r="E28" s="84"/>
      <c r="F28" s="3">
        <v>5802</v>
      </c>
      <c r="G28" s="23"/>
      <c r="H28" s="9">
        <f t="shared" si="0"/>
        <v>0</v>
      </c>
    </row>
    <row r="29" spans="1:8" ht="15" thickBot="1" x14ac:dyDescent="0.35">
      <c r="A29" s="88" t="s">
        <v>46</v>
      </c>
      <c r="B29" s="89"/>
      <c r="C29" s="89"/>
      <c r="D29" s="89"/>
      <c r="E29" s="90"/>
      <c r="F29" s="6">
        <v>985</v>
      </c>
      <c r="G29" s="30">
        <f>IF(H19&gt;1,G19,1)</f>
        <v>1</v>
      </c>
      <c r="H29" s="9">
        <f t="shared" si="0"/>
        <v>985</v>
      </c>
    </row>
    <row r="30" spans="1:8" ht="15" thickBot="1" x14ac:dyDescent="0.35">
      <c r="A30" s="82" t="s">
        <v>15</v>
      </c>
      <c r="B30" s="83"/>
      <c r="C30" s="83"/>
      <c r="D30" s="83"/>
      <c r="E30" s="84"/>
      <c r="F30" s="12" t="s">
        <v>16</v>
      </c>
      <c r="G30" s="25"/>
      <c r="H30" s="10" t="str">
        <f>+F30</f>
        <v>Standard</v>
      </c>
    </row>
    <row r="31" spans="1:8" ht="15" thickBot="1" x14ac:dyDescent="0.35">
      <c r="A31" s="82" t="s">
        <v>17</v>
      </c>
      <c r="B31" s="83"/>
      <c r="C31" s="83"/>
      <c r="D31" s="83"/>
      <c r="E31" s="84"/>
      <c r="F31" s="12" t="s">
        <v>16</v>
      </c>
      <c r="G31" s="25"/>
      <c r="H31" s="10" t="str">
        <f>+F31</f>
        <v>Standard</v>
      </c>
    </row>
    <row r="32" spans="1:8" ht="15" thickBot="1" x14ac:dyDescent="0.35">
      <c r="A32" s="82" t="s">
        <v>18</v>
      </c>
      <c r="B32" s="83"/>
      <c r="C32" s="83"/>
      <c r="D32" s="83"/>
      <c r="E32" s="84"/>
      <c r="F32" s="3">
        <v>25</v>
      </c>
      <c r="G32" s="23"/>
      <c r="H32" s="9">
        <f t="shared" si="0"/>
        <v>0</v>
      </c>
    </row>
    <row r="33" spans="1:8" ht="15" thickBot="1" x14ac:dyDescent="0.35">
      <c r="A33" s="82" t="s">
        <v>19</v>
      </c>
      <c r="B33" s="83"/>
      <c r="C33" s="83"/>
      <c r="D33" s="83"/>
      <c r="E33" s="84"/>
      <c r="F33" s="3">
        <v>25</v>
      </c>
      <c r="G33" s="23"/>
      <c r="H33" s="9">
        <f t="shared" si="0"/>
        <v>0</v>
      </c>
    </row>
    <row r="34" spans="1:8" ht="15" thickBot="1" x14ac:dyDescent="0.35">
      <c r="A34" s="82" t="s">
        <v>20</v>
      </c>
      <c r="B34" s="83"/>
      <c r="C34" s="83"/>
      <c r="D34" s="83"/>
      <c r="E34" s="84"/>
      <c r="F34" s="3">
        <v>290</v>
      </c>
      <c r="G34" s="23"/>
      <c r="H34" s="9">
        <f t="shared" si="0"/>
        <v>0</v>
      </c>
    </row>
    <row r="35" spans="1:8" ht="29.4" customHeight="1" thickBot="1" x14ac:dyDescent="0.35">
      <c r="A35" s="82" t="s">
        <v>42</v>
      </c>
      <c r="B35" s="83"/>
      <c r="C35" s="83"/>
      <c r="D35" s="83"/>
      <c r="E35" s="84"/>
      <c r="F35" s="3">
        <v>264</v>
      </c>
      <c r="G35" s="23"/>
      <c r="H35" s="9">
        <f t="shared" si="0"/>
        <v>0</v>
      </c>
    </row>
    <row r="36" spans="1:8" ht="15" thickBot="1" x14ac:dyDescent="0.35">
      <c r="A36" s="82" t="s">
        <v>21</v>
      </c>
      <c r="B36" s="83"/>
      <c r="C36" s="83"/>
      <c r="D36" s="83"/>
      <c r="E36" s="84"/>
      <c r="F36" s="3">
        <v>456</v>
      </c>
      <c r="G36" s="23"/>
      <c r="H36" s="9">
        <f t="shared" si="0"/>
        <v>0</v>
      </c>
    </row>
    <row r="37" spans="1:8" ht="15" thickBot="1" x14ac:dyDescent="0.35">
      <c r="A37" s="82" t="s">
        <v>48</v>
      </c>
      <c r="B37" s="83"/>
      <c r="C37" s="83"/>
      <c r="D37" s="83"/>
      <c r="E37" s="84"/>
      <c r="F37" s="3">
        <v>310</v>
      </c>
      <c r="G37" s="31">
        <f>IF(G19&gt;1,+G19,1)</f>
        <v>1</v>
      </c>
      <c r="H37" s="9">
        <f t="shared" si="0"/>
        <v>310</v>
      </c>
    </row>
    <row r="38" spans="1:8" ht="15" thickBot="1" x14ac:dyDescent="0.35">
      <c r="A38" s="82" t="s">
        <v>22</v>
      </c>
      <c r="B38" s="83"/>
      <c r="C38" s="83"/>
      <c r="D38" s="83"/>
      <c r="E38" s="84"/>
      <c r="F38" s="12" t="s">
        <v>16</v>
      </c>
      <c r="G38" s="25"/>
      <c r="H38" s="10" t="str">
        <f>+F38</f>
        <v>Standard</v>
      </c>
    </row>
    <row r="39" spans="1:8" ht="15" thickBot="1" x14ac:dyDescent="0.35">
      <c r="A39" s="82" t="s">
        <v>23</v>
      </c>
      <c r="B39" s="83"/>
      <c r="C39" s="83"/>
      <c r="D39" s="83"/>
      <c r="E39" s="84"/>
      <c r="F39" s="3">
        <v>125</v>
      </c>
      <c r="G39" s="23"/>
      <c r="H39" s="9">
        <f t="shared" si="0"/>
        <v>0</v>
      </c>
    </row>
    <row r="40" spans="1:8" ht="15" thickBot="1" x14ac:dyDescent="0.35">
      <c r="A40" s="82" t="s">
        <v>24</v>
      </c>
      <c r="B40" s="83"/>
      <c r="C40" s="83"/>
      <c r="D40" s="83"/>
      <c r="E40" s="84"/>
      <c r="F40" s="12" t="s">
        <v>16</v>
      </c>
      <c r="G40" s="25"/>
      <c r="H40" s="10" t="str">
        <f>+F40</f>
        <v>Standard</v>
      </c>
    </row>
    <row r="41" spans="1:8" ht="15" thickBot="1" x14ac:dyDescent="0.35">
      <c r="A41" s="82" t="s">
        <v>25</v>
      </c>
      <c r="B41" s="83"/>
      <c r="C41" s="83"/>
      <c r="D41" s="83"/>
      <c r="E41" s="84"/>
      <c r="F41" s="3">
        <v>55</v>
      </c>
      <c r="G41" s="23"/>
      <c r="H41" s="9">
        <f t="shared" si="0"/>
        <v>0</v>
      </c>
    </row>
    <row r="42" spans="1:8" ht="15" thickBot="1" x14ac:dyDescent="0.35">
      <c r="A42" s="82" t="s">
        <v>26</v>
      </c>
      <c r="B42" s="83"/>
      <c r="C42" s="83"/>
      <c r="D42" s="83"/>
      <c r="E42" s="84"/>
      <c r="F42" s="3">
        <v>55</v>
      </c>
      <c r="G42" s="23"/>
      <c r="H42" s="9">
        <f t="shared" si="0"/>
        <v>0</v>
      </c>
    </row>
    <row r="43" spans="1:8" ht="15" thickBot="1" x14ac:dyDescent="0.35">
      <c r="A43" s="82" t="s">
        <v>27</v>
      </c>
      <c r="B43" s="83"/>
      <c r="C43" s="83"/>
      <c r="D43" s="83"/>
      <c r="E43" s="84"/>
      <c r="F43" s="3">
        <v>1610</v>
      </c>
      <c r="G43" s="23"/>
      <c r="H43" s="9">
        <f t="shared" si="0"/>
        <v>0</v>
      </c>
    </row>
    <row r="44" spans="1:8" ht="15" thickBot="1" x14ac:dyDescent="0.35">
      <c r="A44" s="82" t="s">
        <v>28</v>
      </c>
      <c r="B44" s="83"/>
      <c r="C44" s="83"/>
      <c r="D44" s="83"/>
      <c r="E44" s="84"/>
      <c r="F44" s="3">
        <v>2690</v>
      </c>
      <c r="G44" s="23"/>
      <c r="H44" s="9">
        <f t="shared" si="0"/>
        <v>0</v>
      </c>
    </row>
    <row r="45" spans="1:8" ht="15" thickBot="1" x14ac:dyDescent="0.35">
      <c r="A45" s="82" t="s">
        <v>29</v>
      </c>
      <c r="B45" s="83"/>
      <c r="C45" s="83"/>
      <c r="D45" s="83"/>
      <c r="E45" s="84"/>
      <c r="F45" s="3">
        <v>1820</v>
      </c>
      <c r="G45" s="23"/>
      <c r="H45" s="9">
        <f t="shared" si="0"/>
        <v>0</v>
      </c>
    </row>
    <row r="46" spans="1:8" ht="15" thickBot="1" x14ac:dyDescent="0.35">
      <c r="A46" s="82" t="s">
        <v>30</v>
      </c>
      <c r="B46" s="83"/>
      <c r="C46" s="83"/>
      <c r="D46" s="83"/>
      <c r="E46" s="84"/>
      <c r="F46" s="3">
        <v>2900</v>
      </c>
      <c r="G46" s="23"/>
      <c r="H46" s="9">
        <f t="shared" si="0"/>
        <v>0</v>
      </c>
    </row>
    <row r="47" spans="1:8" ht="15" thickBot="1" x14ac:dyDescent="0.35">
      <c r="A47" s="82" t="s">
        <v>31</v>
      </c>
      <c r="B47" s="83"/>
      <c r="C47" s="83"/>
      <c r="D47" s="83"/>
      <c r="E47" s="84"/>
      <c r="F47" s="3">
        <v>1990</v>
      </c>
      <c r="G47" s="23"/>
      <c r="H47" s="9">
        <f t="shared" si="0"/>
        <v>0</v>
      </c>
    </row>
    <row r="48" spans="1:8" ht="15" thickBot="1" x14ac:dyDescent="0.35">
      <c r="A48" s="82" t="s">
        <v>32</v>
      </c>
      <c r="B48" s="83"/>
      <c r="C48" s="83"/>
      <c r="D48" s="83"/>
      <c r="E48" s="84"/>
      <c r="F48" s="3">
        <v>3070</v>
      </c>
      <c r="G48" s="23"/>
      <c r="H48" s="9">
        <f t="shared" si="0"/>
        <v>0</v>
      </c>
    </row>
    <row r="49" spans="1:8" ht="15" thickBot="1" x14ac:dyDescent="0.35">
      <c r="A49" s="82" t="s">
        <v>33</v>
      </c>
      <c r="B49" s="83"/>
      <c r="C49" s="83"/>
      <c r="D49" s="83"/>
      <c r="E49" s="84"/>
      <c r="F49" s="3">
        <v>3243</v>
      </c>
      <c r="G49" s="23"/>
      <c r="H49" s="9">
        <f t="shared" si="0"/>
        <v>0</v>
      </c>
    </row>
    <row r="50" spans="1:8" ht="15" thickBot="1" x14ac:dyDescent="0.35">
      <c r="A50" s="82" t="s">
        <v>34</v>
      </c>
      <c r="B50" s="83"/>
      <c r="C50" s="83"/>
      <c r="D50" s="83"/>
      <c r="E50" s="84"/>
      <c r="F50" s="3">
        <v>3923</v>
      </c>
      <c r="G50" s="23"/>
      <c r="H50" s="9">
        <f t="shared" si="0"/>
        <v>0</v>
      </c>
    </row>
    <row r="51" spans="1:8" ht="15" thickBot="1" x14ac:dyDescent="0.35">
      <c r="A51" s="82" t="s">
        <v>35</v>
      </c>
      <c r="B51" s="83"/>
      <c r="C51" s="83"/>
      <c r="D51" s="83"/>
      <c r="E51" s="84"/>
      <c r="F51" s="3">
        <v>1810</v>
      </c>
      <c r="G51" s="23"/>
      <c r="H51" s="9">
        <f t="shared" si="0"/>
        <v>0</v>
      </c>
    </row>
    <row r="52" spans="1:8" ht="15" thickBot="1" x14ac:dyDescent="0.35">
      <c r="A52" s="82" t="s">
        <v>36</v>
      </c>
      <c r="B52" s="83"/>
      <c r="C52" s="83"/>
      <c r="D52" s="83"/>
      <c r="E52" s="84"/>
      <c r="F52" s="3">
        <v>350</v>
      </c>
      <c r="G52" s="23"/>
      <c r="H52" s="9">
        <f t="shared" si="0"/>
        <v>0</v>
      </c>
    </row>
    <row r="53" spans="1:8" ht="15" thickBot="1" x14ac:dyDescent="0.35">
      <c r="A53" s="82" t="s">
        <v>37</v>
      </c>
      <c r="B53" s="83"/>
      <c r="C53" s="83"/>
      <c r="D53" s="83"/>
      <c r="E53" s="84"/>
      <c r="F53" s="3">
        <v>240</v>
      </c>
      <c r="G53" s="23"/>
      <c r="H53" s="9">
        <f t="shared" si="0"/>
        <v>0</v>
      </c>
    </row>
    <row r="54" spans="1:8" ht="15" thickBot="1" x14ac:dyDescent="0.35">
      <c r="A54" s="72" t="s">
        <v>47</v>
      </c>
      <c r="B54" s="73"/>
      <c r="C54" s="73"/>
      <c r="D54" s="73"/>
      <c r="E54" s="74"/>
      <c r="F54" s="8">
        <v>200</v>
      </c>
      <c r="G54" s="24"/>
      <c r="H54" s="9">
        <f t="shared" si="0"/>
        <v>0</v>
      </c>
    </row>
    <row r="55" spans="1:8" ht="15.6" thickTop="1" thickBot="1" x14ac:dyDescent="0.35">
      <c r="A55" s="75" t="s">
        <v>38</v>
      </c>
      <c r="B55" s="76"/>
      <c r="C55" s="76"/>
      <c r="D55" s="76"/>
      <c r="E55" s="77"/>
      <c r="F55" s="4"/>
      <c r="G55" s="11"/>
      <c r="H55" s="26">
        <f>SUM(H19:H54)</f>
        <v>1295</v>
      </c>
    </row>
    <row r="56" spans="1:8" ht="15" thickTop="1" x14ac:dyDescent="0.3"/>
  </sheetData>
  <sheetProtection algorithmName="SHA-512" hashValue="tXRFNJEBqRpjzA2vfl89o8XRPe9w86PT8S4Vx46d9yYXGTRuvj2UZDpDCXXPpPLOqjQFOAU+hsdZWuNQiMRmCQ==" saltValue="OoiEEfaWIgZbJx4m448LLw==" spinCount="100000" sheet="1" objects="1" scenarios="1" selectLockedCells="1"/>
  <mergeCells count="57">
    <mergeCell ref="A16:C16"/>
    <mergeCell ref="D16:E16"/>
    <mergeCell ref="A19:E19"/>
    <mergeCell ref="A17:E17"/>
    <mergeCell ref="A20:E20"/>
    <mergeCell ref="A13:C13"/>
    <mergeCell ref="A8:H8"/>
    <mergeCell ref="A6:H6"/>
    <mergeCell ref="A9:B9"/>
    <mergeCell ref="A14:B14"/>
    <mergeCell ref="A1:H1"/>
    <mergeCell ref="A2:H2"/>
    <mergeCell ref="A3:H3"/>
    <mergeCell ref="A4:H4"/>
    <mergeCell ref="A5:H5"/>
    <mergeCell ref="A18:H18"/>
    <mergeCell ref="A35:E35"/>
    <mergeCell ref="A24:E24"/>
    <mergeCell ref="A25:E25"/>
    <mergeCell ref="A26:E26"/>
    <mergeCell ref="A27:E27"/>
    <mergeCell ref="A28:E28"/>
    <mergeCell ref="A29:E29"/>
    <mergeCell ref="A30:E30"/>
    <mergeCell ref="A31:E31"/>
    <mergeCell ref="A32:E32"/>
    <mergeCell ref="A33:E33"/>
    <mergeCell ref="A34:E34"/>
    <mergeCell ref="A21:E21"/>
    <mergeCell ref="A22:E22"/>
    <mergeCell ref="A23:E23"/>
    <mergeCell ref="A44:E44"/>
    <mergeCell ref="A45:E45"/>
    <mergeCell ref="A46:E46"/>
    <mergeCell ref="A47:E47"/>
    <mergeCell ref="A36:E36"/>
    <mergeCell ref="A37:E37"/>
    <mergeCell ref="A38:E38"/>
    <mergeCell ref="A39:E39"/>
    <mergeCell ref="A40:E40"/>
    <mergeCell ref="A41:E41"/>
    <mergeCell ref="A54:E54"/>
    <mergeCell ref="A55:E55"/>
    <mergeCell ref="C9:H9"/>
    <mergeCell ref="B10:H10"/>
    <mergeCell ref="B12:H12"/>
    <mergeCell ref="D13:H13"/>
    <mergeCell ref="C14:H14"/>
    <mergeCell ref="C11:H11"/>
    <mergeCell ref="A48:E48"/>
    <mergeCell ref="A49:E49"/>
    <mergeCell ref="A50:E50"/>
    <mergeCell ref="A51:E51"/>
    <mergeCell ref="A52:E52"/>
    <mergeCell ref="A53:E53"/>
    <mergeCell ref="A42:E42"/>
    <mergeCell ref="A43:E43"/>
  </mergeCells>
  <printOptions horizontalCentered="1"/>
  <pageMargins left="0.25" right="0.25" top="0.25" bottom="0.2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5CFCF-0F76-474A-B82E-B81FEBE340BB}">
  <dimension ref="A1:F17"/>
  <sheetViews>
    <sheetView workbookViewId="0">
      <selection activeCell="B8" sqref="B8"/>
    </sheetView>
  </sheetViews>
  <sheetFormatPr defaultRowHeight="14.4" x14ac:dyDescent="0.3"/>
  <cols>
    <col min="1" max="1" width="16.5546875" customWidth="1"/>
    <col min="2" max="2" width="13.77734375" customWidth="1"/>
    <col min="3" max="3" width="30.33203125" customWidth="1"/>
    <col min="4" max="4" width="15.109375" customWidth="1"/>
  </cols>
  <sheetData>
    <row r="1" spans="1:6" ht="18" x14ac:dyDescent="0.3">
      <c r="A1" s="107" t="s">
        <v>87</v>
      </c>
      <c r="B1" s="107"/>
      <c r="C1" s="107"/>
      <c r="D1" s="107"/>
      <c r="E1" s="107"/>
      <c r="F1" s="107"/>
    </row>
    <row r="2" spans="1:6" x14ac:dyDescent="0.3">
      <c r="A2" s="32"/>
    </row>
    <row r="3" spans="1:6" x14ac:dyDescent="0.3">
      <c r="A3" s="91" t="s">
        <v>85</v>
      </c>
      <c r="B3" s="91"/>
      <c r="C3" s="91"/>
      <c r="D3" s="91"/>
      <c r="E3" s="91"/>
      <c r="F3" s="91"/>
    </row>
    <row r="4" spans="1:6" x14ac:dyDescent="0.3">
      <c r="A4" s="91" t="s">
        <v>86</v>
      </c>
      <c r="B4" s="91"/>
      <c r="C4" s="91"/>
      <c r="D4" s="91"/>
      <c r="E4" s="91"/>
      <c r="F4" s="91"/>
    </row>
    <row r="5" spans="1:6" x14ac:dyDescent="0.3">
      <c r="A5" s="32"/>
    </row>
    <row r="6" spans="1:6" x14ac:dyDescent="0.3">
      <c r="A6" s="35" t="s">
        <v>89</v>
      </c>
      <c r="B6" s="64" t="s">
        <v>88</v>
      </c>
      <c r="C6" s="37"/>
      <c r="D6" s="38"/>
      <c r="E6" s="42"/>
      <c r="F6" s="42"/>
    </row>
    <row r="7" spans="1:6" x14ac:dyDescent="0.3">
      <c r="A7" s="35" t="s">
        <v>90</v>
      </c>
      <c r="B7" s="64" t="s">
        <v>88</v>
      </c>
      <c r="C7" s="37"/>
      <c r="D7" s="38"/>
      <c r="E7" s="36"/>
      <c r="F7" s="39"/>
    </row>
    <row r="8" spans="1:6" x14ac:dyDescent="0.3">
      <c r="A8" s="35" t="s">
        <v>91</v>
      </c>
      <c r="B8" s="64" t="s">
        <v>88</v>
      </c>
      <c r="C8" s="36"/>
      <c r="D8" s="38"/>
      <c r="E8" s="39"/>
      <c r="F8" s="39"/>
    </row>
    <row r="9" spans="1:6" x14ac:dyDescent="0.3">
      <c r="A9" s="40"/>
    </row>
    <row r="10" spans="1:6" ht="72" customHeight="1" x14ac:dyDescent="0.3">
      <c r="A10" s="106" t="s">
        <v>95</v>
      </c>
      <c r="B10" s="106"/>
      <c r="C10" s="106"/>
      <c r="D10" s="106"/>
      <c r="E10" s="106"/>
      <c r="F10" s="106"/>
    </row>
    <row r="11" spans="1:6" x14ac:dyDescent="0.3">
      <c r="A11" s="32"/>
    </row>
    <row r="12" spans="1:6" x14ac:dyDescent="0.3">
      <c r="A12" s="33" t="s">
        <v>94</v>
      </c>
      <c r="C12" s="66" t="s">
        <v>108</v>
      </c>
    </row>
    <row r="13" spans="1:6" x14ac:dyDescent="0.3">
      <c r="A13" s="32"/>
    </row>
    <row r="14" spans="1:6" x14ac:dyDescent="0.3">
      <c r="A14" s="34" t="s">
        <v>92</v>
      </c>
      <c r="C14" s="32" t="s">
        <v>84</v>
      </c>
    </row>
    <row r="15" spans="1:6" x14ac:dyDescent="0.3">
      <c r="A15" s="41"/>
    </row>
    <row r="16" spans="1:6" x14ac:dyDescent="0.3">
      <c r="A16" s="33" t="s">
        <v>93</v>
      </c>
      <c r="C16" s="65" t="s">
        <v>88</v>
      </c>
    </row>
    <row r="17" spans="1:1" x14ac:dyDescent="0.3">
      <c r="A17" s="41"/>
    </row>
  </sheetData>
  <sheetProtection algorithmName="SHA-512" hashValue="pwoOBbOmASFA+DxqUqHJFPkL3OZfeuB+Ly1+8fcMfNGEYCYKG0nIEyChoXOmb4afJ2rMwhujTuSL5VBAoBNQIw==" saltValue="F7eieNYVc+Zhuy0z/eOH7Q==" spinCount="100000" sheet="1" objects="1" scenarios="1"/>
  <mergeCells count="4">
    <mergeCell ref="A10:F10"/>
    <mergeCell ref="A1:F1"/>
    <mergeCell ref="A3:F3"/>
    <mergeCell ref="A4:F4"/>
  </mergeCell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3EEB7714-9BF4-4857-8AC1-4D202FC9F63F}">
          <x14:formula1>
            <xm:f>'Menu Items'!$B$4:$B$7</xm:f>
          </x14:formula1>
          <xm:sqref>B6</xm:sqref>
        </x14:dataValidation>
        <x14:dataValidation type="list" allowBlank="1" showInputMessage="1" showErrorMessage="1" xr:uid="{6E6AEBFE-17B4-4725-B349-B3C62F375EFF}">
          <x14:formula1>
            <xm:f>'Menu Items'!$C$4:$C$8</xm:f>
          </x14:formula1>
          <xm:sqref>B7</xm:sqref>
        </x14:dataValidation>
        <x14:dataValidation type="list" allowBlank="1" showInputMessage="1" showErrorMessage="1" xr:uid="{DA5953CA-05FD-49DA-8DB4-9C07F2E0CE4E}">
          <x14:formula1>
            <xm:f>'Menu Items'!$D$4:$D$8</xm:f>
          </x14:formula1>
          <xm:sqref>B8</xm:sqref>
        </x14:dataValidation>
        <x14:dataValidation type="list" allowBlank="1" showInputMessage="1" showErrorMessage="1" xr:uid="{E4F70FDF-0179-4B32-81B1-6553BF1AB8E0}">
          <x14:formula1>
            <xm:f>'Menu Items'!$E$4:$E$6</xm:f>
          </x14:formula1>
          <xm:sqref>C12</xm:sqref>
        </x14:dataValidation>
        <x14:dataValidation type="list" allowBlank="1" showInputMessage="1" showErrorMessage="1" xr:uid="{7495A139-F5D0-422D-BCEB-299E6AA7C49C}">
          <x14:formula1>
            <xm:f>'Menu Items'!$F$4:$F$6</xm:f>
          </x14:formula1>
          <xm:sqref>C16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2197A-22C5-4273-8B4E-6F524E0399C2}">
  <dimension ref="A2:G28"/>
  <sheetViews>
    <sheetView workbookViewId="0"/>
  </sheetViews>
  <sheetFormatPr defaultRowHeight="14.4" x14ac:dyDescent="0.3"/>
  <cols>
    <col min="1" max="1" width="5" customWidth="1"/>
    <col min="2" max="2" width="34.5546875" customWidth="1"/>
    <col min="3" max="5" width="12" customWidth="1"/>
  </cols>
  <sheetData>
    <row r="2" spans="1:7" ht="18" x14ac:dyDescent="0.3">
      <c r="A2" s="107" t="s">
        <v>54</v>
      </c>
      <c r="B2" s="107"/>
      <c r="C2" s="107"/>
      <c r="D2" s="107"/>
      <c r="E2" s="107"/>
      <c r="F2" s="107"/>
    </row>
    <row r="3" spans="1:7" x14ac:dyDescent="0.3">
      <c r="A3" s="32"/>
    </row>
    <row r="4" spans="1:7" x14ac:dyDescent="0.3">
      <c r="A4" s="33" t="s">
        <v>72</v>
      </c>
    </row>
    <row r="5" spans="1:7" ht="42" customHeight="1" x14ac:dyDescent="0.3">
      <c r="A5" s="59"/>
      <c r="B5" s="108" t="s">
        <v>69</v>
      </c>
      <c r="C5" s="108"/>
      <c r="D5" s="108"/>
      <c r="E5" s="108"/>
      <c r="F5" s="108"/>
      <c r="G5" s="35"/>
    </row>
    <row r="6" spans="1:7" x14ac:dyDescent="0.3">
      <c r="A6" s="32"/>
    </row>
    <row r="7" spans="1:7" ht="45" customHeight="1" x14ac:dyDescent="0.3">
      <c r="A7" s="59"/>
      <c r="B7" s="108" t="s">
        <v>70</v>
      </c>
      <c r="C7" s="108"/>
      <c r="D7" s="108"/>
      <c r="E7" s="108"/>
      <c r="F7" s="108"/>
      <c r="G7" s="35"/>
    </row>
    <row r="8" spans="1:7" x14ac:dyDescent="0.3">
      <c r="A8" s="32"/>
    </row>
    <row r="9" spans="1:7" ht="46.8" customHeight="1" x14ac:dyDescent="0.3">
      <c r="A9" s="44"/>
      <c r="B9" s="108" t="s">
        <v>71</v>
      </c>
      <c r="C9" s="108"/>
      <c r="D9" s="108"/>
      <c r="E9" s="108"/>
      <c r="F9" s="108"/>
      <c r="G9" s="35"/>
    </row>
    <row r="10" spans="1:7" x14ac:dyDescent="0.3">
      <c r="A10" s="32"/>
    </row>
    <row r="11" spans="1:7" ht="15" thickBot="1" x14ac:dyDescent="0.35">
      <c r="A11" s="45"/>
      <c r="B11" s="33" t="s">
        <v>73</v>
      </c>
    </row>
    <row r="12" spans="1:7" x14ac:dyDescent="0.3">
      <c r="A12" s="32"/>
    </row>
    <row r="13" spans="1:7" x14ac:dyDescent="0.3">
      <c r="A13" s="33" t="s">
        <v>74</v>
      </c>
    </row>
    <row r="14" spans="1:7" x14ac:dyDescent="0.3">
      <c r="B14" s="55" t="s">
        <v>62</v>
      </c>
    </row>
    <row r="15" spans="1:7" x14ac:dyDescent="0.3">
      <c r="B15" s="55" t="s">
        <v>63</v>
      </c>
    </row>
    <row r="16" spans="1:7" x14ac:dyDescent="0.3">
      <c r="B16" s="55" t="s">
        <v>64</v>
      </c>
    </row>
    <row r="17" spans="1:6" x14ac:dyDescent="0.3">
      <c r="B17" s="55" t="s">
        <v>65</v>
      </c>
    </row>
    <row r="18" spans="1:6" x14ac:dyDescent="0.3">
      <c r="B18" s="55" t="s">
        <v>66</v>
      </c>
    </row>
    <row r="19" spans="1:6" x14ac:dyDescent="0.3">
      <c r="B19" s="55" t="s">
        <v>67</v>
      </c>
    </row>
    <row r="20" spans="1:6" x14ac:dyDescent="0.3">
      <c r="B20" s="55" t="s">
        <v>68</v>
      </c>
    </row>
    <row r="22" spans="1:6" ht="28.8" x14ac:dyDescent="0.3">
      <c r="A22" s="60" t="s">
        <v>61</v>
      </c>
      <c r="C22" s="61" t="s">
        <v>107</v>
      </c>
      <c r="D22" s="61" t="s">
        <v>105</v>
      </c>
      <c r="E22" s="61" t="s">
        <v>106</v>
      </c>
      <c r="F22" s="62"/>
    </row>
    <row r="23" spans="1:6" x14ac:dyDescent="0.3">
      <c r="B23" s="55" t="s">
        <v>56</v>
      </c>
    </row>
    <row r="24" spans="1:6" x14ac:dyDescent="0.3">
      <c r="B24" s="55" t="s">
        <v>57</v>
      </c>
    </row>
    <row r="25" spans="1:6" x14ac:dyDescent="0.3">
      <c r="B25" s="55" t="s">
        <v>58</v>
      </c>
    </row>
    <row r="26" spans="1:6" x14ac:dyDescent="0.3">
      <c r="B26" s="55" t="s">
        <v>59</v>
      </c>
    </row>
    <row r="27" spans="1:6" x14ac:dyDescent="0.3">
      <c r="B27" s="55" t="s">
        <v>60</v>
      </c>
    </row>
    <row r="28" spans="1:6" x14ac:dyDescent="0.3">
      <c r="A28" s="32"/>
      <c r="B28" s="63" t="s">
        <v>55</v>
      </c>
    </row>
  </sheetData>
  <sheetProtection algorithmName="SHA-512" hashValue="oqH5iYHE/BLuf1U6ASTX+rdhMnLqALed9oPWA6tJNHP/JCqa+7Ug5DXXqbM29kWfZAGg7PZJlwgFDWn6vr7JIA==" saltValue="C29Ir/N9IfwvV2RDuy61Dw==" spinCount="100000" sheet="1" objects="1" scenarios="1"/>
  <mergeCells count="4">
    <mergeCell ref="B5:F5"/>
    <mergeCell ref="B7:F7"/>
    <mergeCell ref="B9:F9"/>
    <mergeCell ref="A2:F2"/>
  </mergeCells>
  <pageMargins left="0.7" right="0.7" top="0.75" bottom="0.75" header="0.3" footer="0.3"/>
  <pageSetup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4154" r:id="rId4" name="Check Box 58">
              <controlPr defaultSize="0" autoFill="0" autoLine="0" autoPict="0">
                <anchor moveWithCells="1">
                  <from>
                    <xdr:col>0</xdr:col>
                    <xdr:colOff>137160</xdr:colOff>
                    <xdr:row>3</xdr:row>
                    <xdr:rowOff>175260</xdr:rowOff>
                  </from>
                  <to>
                    <xdr:col>1</xdr:col>
                    <xdr:colOff>38100</xdr:colOff>
                    <xdr:row>4</xdr:row>
                    <xdr:rowOff>213360</xdr:rowOff>
                  </to>
                </anchor>
              </controlPr>
            </control>
          </mc:Choice>
        </mc:AlternateContent>
        <mc:AlternateContent xmlns:mc="http://schemas.openxmlformats.org/markup-compatibility/2006">
          <mc:Choice Requires="x14">
            <control shapeId="4155" r:id="rId5" name="Check Box 59">
              <controlPr defaultSize="0" autoFill="0" autoLine="0" autoPict="0">
                <anchor moveWithCells="1">
                  <from>
                    <xdr:col>0</xdr:col>
                    <xdr:colOff>137160</xdr:colOff>
                    <xdr:row>5</xdr:row>
                    <xdr:rowOff>152400</xdr:rowOff>
                  </from>
                  <to>
                    <xdr:col>1</xdr:col>
                    <xdr:colOff>38100</xdr:colOff>
                    <xdr:row>6</xdr:row>
                    <xdr:rowOff>190500</xdr:rowOff>
                  </to>
                </anchor>
              </controlPr>
            </control>
          </mc:Choice>
        </mc:AlternateContent>
        <mc:AlternateContent xmlns:mc="http://schemas.openxmlformats.org/markup-compatibility/2006">
          <mc:Choice Requires="x14">
            <control shapeId="4156" r:id="rId6" name="Check Box 60">
              <controlPr defaultSize="0" autoFill="0" autoLine="0" autoPict="0">
                <anchor moveWithCells="1">
                  <from>
                    <xdr:col>0</xdr:col>
                    <xdr:colOff>137160</xdr:colOff>
                    <xdr:row>7</xdr:row>
                    <xdr:rowOff>175260</xdr:rowOff>
                  </from>
                  <to>
                    <xdr:col>1</xdr:col>
                    <xdr:colOff>38100</xdr:colOff>
                    <xdr:row>8</xdr:row>
                    <xdr:rowOff>213360</xdr:rowOff>
                  </to>
                </anchor>
              </controlPr>
            </control>
          </mc:Choice>
        </mc:AlternateContent>
        <mc:AlternateContent xmlns:mc="http://schemas.openxmlformats.org/markup-compatibility/2006">
          <mc:Choice Requires="x14">
            <control shapeId="4157" r:id="rId7" name="Check Box 61">
              <controlPr defaultSize="0" autoFill="0" autoLine="0" autoPict="0">
                <anchor moveWithCells="1">
                  <from>
                    <xdr:col>0</xdr:col>
                    <xdr:colOff>129540</xdr:colOff>
                    <xdr:row>12</xdr:row>
                    <xdr:rowOff>167640</xdr:rowOff>
                  </from>
                  <to>
                    <xdr:col>1</xdr:col>
                    <xdr:colOff>30480</xdr:colOff>
                    <xdr:row>14</xdr:row>
                    <xdr:rowOff>22860</xdr:rowOff>
                  </to>
                </anchor>
              </controlPr>
            </control>
          </mc:Choice>
        </mc:AlternateContent>
        <mc:AlternateContent xmlns:mc="http://schemas.openxmlformats.org/markup-compatibility/2006">
          <mc:Choice Requires="x14">
            <control shapeId="4158" r:id="rId8" name="Check Box 62">
              <controlPr defaultSize="0" autoFill="0" autoLine="0" autoPict="0">
                <anchor moveWithCells="1">
                  <from>
                    <xdr:col>0</xdr:col>
                    <xdr:colOff>129540</xdr:colOff>
                    <xdr:row>13</xdr:row>
                    <xdr:rowOff>167640</xdr:rowOff>
                  </from>
                  <to>
                    <xdr:col>1</xdr:col>
                    <xdr:colOff>30480</xdr:colOff>
                    <xdr:row>15</xdr:row>
                    <xdr:rowOff>22860</xdr:rowOff>
                  </to>
                </anchor>
              </controlPr>
            </control>
          </mc:Choice>
        </mc:AlternateContent>
        <mc:AlternateContent xmlns:mc="http://schemas.openxmlformats.org/markup-compatibility/2006">
          <mc:Choice Requires="x14">
            <control shapeId="4159" r:id="rId9" name="Check Box 63">
              <controlPr defaultSize="0" autoFill="0" autoLine="0" autoPict="0">
                <anchor moveWithCells="1">
                  <from>
                    <xdr:col>0</xdr:col>
                    <xdr:colOff>129540</xdr:colOff>
                    <xdr:row>14</xdr:row>
                    <xdr:rowOff>167640</xdr:rowOff>
                  </from>
                  <to>
                    <xdr:col>1</xdr:col>
                    <xdr:colOff>30480</xdr:colOff>
                    <xdr:row>16</xdr:row>
                    <xdr:rowOff>22860</xdr:rowOff>
                  </to>
                </anchor>
              </controlPr>
            </control>
          </mc:Choice>
        </mc:AlternateContent>
        <mc:AlternateContent xmlns:mc="http://schemas.openxmlformats.org/markup-compatibility/2006">
          <mc:Choice Requires="x14">
            <control shapeId="4160" r:id="rId10" name="Check Box 64">
              <controlPr defaultSize="0" autoFill="0" autoLine="0" autoPict="0">
                <anchor moveWithCells="1">
                  <from>
                    <xdr:col>0</xdr:col>
                    <xdr:colOff>129540</xdr:colOff>
                    <xdr:row>15</xdr:row>
                    <xdr:rowOff>167640</xdr:rowOff>
                  </from>
                  <to>
                    <xdr:col>1</xdr:col>
                    <xdr:colOff>30480</xdr:colOff>
                    <xdr:row>17</xdr:row>
                    <xdr:rowOff>22860</xdr:rowOff>
                  </to>
                </anchor>
              </controlPr>
            </control>
          </mc:Choice>
        </mc:AlternateContent>
        <mc:AlternateContent xmlns:mc="http://schemas.openxmlformats.org/markup-compatibility/2006">
          <mc:Choice Requires="x14">
            <control shapeId="4161" r:id="rId11" name="Check Box 65">
              <controlPr defaultSize="0" autoFill="0" autoLine="0" autoPict="0">
                <anchor moveWithCells="1">
                  <from>
                    <xdr:col>0</xdr:col>
                    <xdr:colOff>129540</xdr:colOff>
                    <xdr:row>16</xdr:row>
                    <xdr:rowOff>167640</xdr:rowOff>
                  </from>
                  <to>
                    <xdr:col>1</xdr:col>
                    <xdr:colOff>30480</xdr:colOff>
                    <xdr:row>18</xdr:row>
                    <xdr:rowOff>22860</xdr:rowOff>
                  </to>
                </anchor>
              </controlPr>
            </control>
          </mc:Choice>
        </mc:AlternateContent>
        <mc:AlternateContent xmlns:mc="http://schemas.openxmlformats.org/markup-compatibility/2006">
          <mc:Choice Requires="x14">
            <control shapeId="4162" r:id="rId12" name="Check Box 66">
              <controlPr defaultSize="0" autoFill="0" autoLine="0" autoPict="0">
                <anchor moveWithCells="1">
                  <from>
                    <xdr:col>0</xdr:col>
                    <xdr:colOff>129540</xdr:colOff>
                    <xdr:row>17</xdr:row>
                    <xdr:rowOff>167640</xdr:rowOff>
                  </from>
                  <to>
                    <xdr:col>1</xdr:col>
                    <xdr:colOff>30480</xdr:colOff>
                    <xdr:row>19</xdr:row>
                    <xdr:rowOff>22860</xdr:rowOff>
                  </to>
                </anchor>
              </controlPr>
            </control>
          </mc:Choice>
        </mc:AlternateContent>
        <mc:AlternateContent xmlns:mc="http://schemas.openxmlformats.org/markup-compatibility/2006">
          <mc:Choice Requires="x14">
            <control shapeId="4163" r:id="rId13" name="Check Box 67">
              <controlPr defaultSize="0" autoFill="0" autoLine="0" autoPict="0">
                <anchor moveWithCells="1">
                  <from>
                    <xdr:col>0</xdr:col>
                    <xdr:colOff>129540</xdr:colOff>
                    <xdr:row>18</xdr:row>
                    <xdr:rowOff>167640</xdr:rowOff>
                  </from>
                  <to>
                    <xdr:col>1</xdr:col>
                    <xdr:colOff>30480</xdr:colOff>
                    <xdr:row>20</xdr:row>
                    <xdr:rowOff>22860</xdr:rowOff>
                  </to>
                </anchor>
              </controlPr>
            </control>
          </mc:Choice>
        </mc:AlternateContent>
        <mc:AlternateContent xmlns:mc="http://schemas.openxmlformats.org/markup-compatibility/2006">
          <mc:Choice Requires="x14">
            <control shapeId="4170" r:id="rId14" name="Check Box 74">
              <controlPr defaultSize="0" autoFill="0" autoLine="0" autoPict="0">
                <anchor moveWithCells="1">
                  <from>
                    <xdr:col>2</xdr:col>
                    <xdr:colOff>297180</xdr:colOff>
                    <xdr:row>21</xdr:row>
                    <xdr:rowOff>350520</xdr:rowOff>
                  </from>
                  <to>
                    <xdr:col>2</xdr:col>
                    <xdr:colOff>541020</xdr:colOff>
                    <xdr:row>23</xdr:row>
                    <xdr:rowOff>22860</xdr:rowOff>
                  </to>
                </anchor>
              </controlPr>
            </control>
          </mc:Choice>
        </mc:AlternateContent>
        <mc:AlternateContent xmlns:mc="http://schemas.openxmlformats.org/markup-compatibility/2006">
          <mc:Choice Requires="x14">
            <control shapeId="4171" r:id="rId15" name="Check Box 75">
              <controlPr defaultSize="0" autoFill="0" autoLine="0" autoPict="0">
                <anchor moveWithCells="1">
                  <from>
                    <xdr:col>2</xdr:col>
                    <xdr:colOff>297180</xdr:colOff>
                    <xdr:row>22</xdr:row>
                    <xdr:rowOff>167640</xdr:rowOff>
                  </from>
                  <to>
                    <xdr:col>2</xdr:col>
                    <xdr:colOff>541020</xdr:colOff>
                    <xdr:row>24</xdr:row>
                    <xdr:rowOff>22860</xdr:rowOff>
                  </to>
                </anchor>
              </controlPr>
            </control>
          </mc:Choice>
        </mc:AlternateContent>
        <mc:AlternateContent xmlns:mc="http://schemas.openxmlformats.org/markup-compatibility/2006">
          <mc:Choice Requires="x14">
            <control shapeId="4172" r:id="rId16" name="Check Box 76">
              <controlPr defaultSize="0" autoFill="0" autoLine="0" autoPict="0">
                <anchor moveWithCells="1">
                  <from>
                    <xdr:col>2</xdr:col>
                    <xdr:colOff>297180</xdr:colOff>
                    <xdr:row>23</xdr:row>
                    <xdr:rowOff>167640</xdr:rowOff>
                  </from>
                  <to>
                    <xdr:col>2</xdr:col>
                    <xdr:colOff>541020</xdr:colOff>
                    <xdr:row>25</xdr:row>
                    <xdr:rowOff>22860</xdr:rowOff>
                  </to>
                </anchor>
              </controlPr>
            </control>
          </mc:Choice>
        </mc:AlternateContent>
        <mc:AlternateContent xmlns:mc="http://schemas.openxmlformats.org/markup-compatibility/2006">
          <mc:Choice Requires="x14">
            <control shapeId="4173" r:id="rId17" name="Check Box 77">
              <controlPr defaultSize="0" autoFill="0" autoLine="0" autoPict="0">
                <anchor moveWithCells="1">
                  <from>
                    <xdr:col>2</xdr:col>
                    <xdr:colOff>297180</xdr:colOff>
                    <xdr:row>24</xdr:row>
                    <xdr:rowOff>160020</xdr:rowOff>
                  </from>
                  <to>
                    <xdr:col>2</xdr:col>
                    <xdr:colOff>541020</xdr:colOff>
                    <xdr:row>26</xdr:row>
                    <xdr:rowOff>15240</xdr:rowOff>
                  </to>
                </anchor>
              </controlPr>
            </control>
          </mc:Choice>
        </mc:AlternateContent>
        <mc:AlternateContent xmlns:mc="http://schemas.openxmlformats.org/markup-compatibility/2006">
          <mc:Choice Requires="x14">
            <control shapeId="4174" r:id="rId18" name="Check Box 78">
              <controlPr defaultSize="0" autoFill="0" autoLine="0" autoPict="0">
                <anchor moveWithCells="1">
                  <from>
                    <xdr:col>2</xdr:col>
                    <xdr:colOff>297180</xdr:colOff>
                    <xdr:row>25</xdr:row>
                    <xdr:rowOff>167640</xdr:rowOff>
                  </from>
                  <to>
                    <xdr:col>2</xdr:col>
                    <xdr:colOff>541020</xdr:colOff>
                    <xdr:row>27</xdr:row>
                    <xdr:rowOff>22860</xdr:rowOff>
                  </to>
                </anchor>
              </controlPr>
            </control>
          </mc:Choice>
        </mc:AlternateContent>
        <mc:AlternateContent xmlns:mc="http://schemas.openxmlformats.org/markup-compatibility/2006">
          <mc:Choice Requires="x14">
            <control shapeId="4175" r:id="rId19" name="Check Box 79">
              <controlPr defaultSize="0" autoFill="0" autoLine="0" autoPict="0">
                <anchor moveWithCells="1">
                  <from>
                    <xdr:col>2</xdr:col>
                    <xdr:colOff>297180</xdr:colOff>
                    <xdr:row>26</xdr:row>
                    <xdr:rowOff>167640</xdr:rowOff>
                  </from>
                  <to>
                    <xdr:col>2</xdr:col>
                    <xdr:colOff>541020</xdr:colOff>
                    <xdr:row>28</xdr:row>
                    <xdr:rowOff>22860</xdr:rowOff>
                  </to>
                </anchor>
              </controlPr>
            </control>
          </mc:Choice>
        </mc:AlternateContent>
        <mc:AlternateContent xmlns:mc="http://schemas.openxmlformats.org/markup-compatibility/2006">
          <mc:Choice Requires="x14">
            <control shapeId="4176" r:id="rId20" name="Check Box 80">
              <controlPr defaultSize="0" autoFill="0" autoLine="0" autoPict="0">
                <anchor moveWithCells="1">
                  <from>
                    <xdr:col>3</xdr:col>
                    <xdr:colOff>312420</xdr:colOff>
                    <xdr:row>21</xdr:row>
                    <xdr:rowOff>350520</xdr:rowOff>
                  </from>
                  <to>
                    <xdr:col>3</xdr:col>
                    <xdr:colOff>556260</xdr:colOff>
                    <xdr:row>23</xdr:row>
                    <xdr:rowOff>22860</xdr:rowOff>
                  </to>
                </anchor>
              </controlPr>
            </control>
          </mc:Choice>
        </mc:AlternateContent>
        <mc:AlternateContent xmlns:mc="http://schemas.openxmlformats.org/markup-compatibility/2006">
          <mc:Choice Requires="x14">
            <control shapeId="4177" r:id="rId21" name="Check Box 81">
              <controlPr defaultSize="0" autoFill="0" autoLine="0" autoPict="0">
                <anchor moveWithCells="1">
                  <from>
                    <xdr:col>3</xdr:col>
                    <xdr:colOff>304800</xdr:colOff>
                    <xdr:row>22</xdr:row>
                    <xdr:rowOff>167640</xdr:rowOff>
                  </from>
                  <to>
                    <xdr:col>3</xdr:col>
                    <xdr:colOff>548640</xdr:colOff>
                    <xdr:row>24</xdr:row>
                    <xdr:rowOff>22860</xdr:rowOff>
                  </to>
                </anchor>
              </controlPr>
            </control>
          </mc:Choice>
        </mc:AlternateContent>
        <mc:AlternateContent xmlns:mc="http://schemas.openxmlformats.org/markup-compatibility/2006">
          <mc:Choice Requires="x14">
            <control shapeId="4179" r:id="rId22" name="Check Box 83">
              <controlPr defaultSize="0" autoFill="0" autoLine="0" autoPict="0">
                <anchor moveWithCells="1">
                  <from>
                    <xdr:col>3</xdr:col>
                    <xdr:colOff>304800</xdr:colOff>
                    <xdr:row>24</xdr:row>
                    <xdr:rowOff>167640</xdr:rowOff>
                  </from>
                  <to>
                    <xdr:col>3</xdr:col>
                    <xdr:colOff>548640</xdr:colOff>
                    <xdr:row>26</xdr:row>
                    <xdr:rowOff>22860</xdr:rowOff>
                  </to>
                </anchor>
              </controlPr>
            </control>
          </mc:Choice>
        </mc:AlternateContent>
        <mc:AlternateContent xmlns:mc="http://schemas.openxmlformats.org/markup-compatibility/2006">
          <mc:Choice Requires="x14">
            <control shapeId="4181" r:id="rId23" name="Check Box 85">
              <controlPr defaultSize="0" autoFill="0" autoLine="0" autoPict="0">
                <anchor moveWithCells="1">
                  <from>
                    <xdr:col>3</xdr:col>
                    <xdr:colOff>304800</xdr:colOff>
                    <xdr:row>25</xdr:row>
                    <xdr:rowOff>167640</xdr:rowOff>
                  </from>
                  <to>
                    <xdr:col>3</xdr:col>
                    <xdr:colOff>548640</xdr:colOff>
                    <xdr:row>27</xdr:row>
                    <xdr:rowOff>22860</xdr:rowOff>
                  </to>
                </anchor>
              </controlPr>
            </control>
          </mc:Choice>
        </mc:AlternateContent>
        <mc:AlternateContent xmlns:mc="http://schemas.openxmlformats.org/markup-compatibility/2006">
          <mc:Choice Requires="x14">
            <control shapeId="4183" r:id="rId24" name="Check Box 87">
              <controlPr defaultSize="0" autoFill="0" autoLine="0" autoPict="0">
                <anchor moveWithCells="1">
                  <from>
                    <xdr:col>3</xdr:col>
                    <xdr:colOff>304800</xdr:colOff>
                    <xdr:row>23</xdr:row>
                    <xdr:rowOff>167640</xdr:rowOff>
                  </from>
                  <to>
                    <xdr:col>3</xdr:col>
                    <xdr:colOff>548640</xdr:colOff>
                    <xdr:row>25</xdr:row>
                    <xdr:rowOff>22860</xdr:rowOff>
                  </to>
                </anchor>
              </controlPr>
            </control>
          </mc:Choice>
        </mc:AlternateContent>
        <mc:AlternateContent xmlns:mc="http://schemas.openxmlformats.org/markup-compatibility/2006">
          <mc:Choice Requires="x14">
            <control shapeId="4184" r:id="rId25" name="Check Box 88">
              <controlPr defaultSize="0" autoFill="0" autoLine="0" autoPict="0">
                <anchor moveWithCells="1">
                  <from>
                    <xdr:col>3</xdr:col>
                    <xdr:colOff>304800</xdr:colOff>
                    <xdr:row>26</xdr:row>
                    <xdr:rowOff>167640</xdr:rowOff>
                  </from>
                  <to>
                    <xdr:col>3</xdr:col>
                    <xdr:colOff>548640</xdr:colOff>
                    <xdr:row>28</xdr:row>
                    <xdr:rowOff>22860</xdr:rowOff>
                  </to>
                </anchor>
              </controlPr>
            </control>
          </mc:Choice>
        </mc:AlternateContent>
        <mc:AlternateContent xmlns:mc="http://schemas.openxmlformats.org/markup-compatibility/2006">
          <mc:Choice Requires="x14">
            <control shapeId="4185" r:id="rId26" name="Check Box 89">
              <controlPr defaultSize="0" autoFill="0" autoLine="0" autoPict="0">
                <anchor moveWithCells="1">
                  <from>
                    <xdr:col>4</xdr:col>
                    <xdr:colOff>289560</xdr:colOff>
                    <xdr:row>21</xdr:row>
                    <xdr:rowOff>350520</xdr:rowOff>
                  </from>
                  <to>
                    <xdr:col>4</xdr:col>
                    <xdr:colOff>533400</xdr:colOff>
                    <xdr:row>23</xdr:row>
                    <xdr:rowOff>22860</xdr:rowOff>
                  </to>
                </anchor>
              </controlPr>
            </control>
          </mc:Choice>
        </mc:AlternateContent>
        <mc:AlternateContent xmlns:mc="http://schemas.openxmlformats.org/markup-compatibility/2006">
          <mc:Choice Requires="x14">
            <control shapeId="4186" r:id="rId27" name="Check Box 90">
              <controlPr defaultSize="0" autoFill="0" autoLine="0" autoPict="0">
                <anchor moveWithCells="1">
                  <from>
                    <xdr:col>4</xdr:col>
                    <xdr:colOff>289560</xdr:colOff>
                    <xdr:row>22</xdr:row>
                    <xdr:rowOff>167640</xdr:rowOff>
                  </from>
                  <to>
                    <xdr:col>4</xdr:col>
                    <xdr:colOff>533400</xdr:colOff>
                    <xdr:row>24</xdr:row>
                    <xdr:rowOff>22860</xdr:rowOff>
                  </to>
                </anchor>
              </controlPr>
            </control>
          </mc:Choice>
        </mc:AlternateContent>
        <mc:AlternateContent xmlns:mc="http://schemas.openxmlformats.org/markup-compatibility/2006">
          <mc:Choice Requires="x14">
            <control shapeId="4187" r:id="rId28" name="Check Box 91">
              <controlPr defaultSize="0" autoFill="0" autoLine="0" autoPict="0">
                <anchor moveWithCells="1">
                  <from>
                    <xdr:col>4</xdr:col>
                    <xdr:colOff>289560</xdr:colOff>
                    <xdr:row>23</xdr:row>
                    <xdr:rowOff>167640</xdr:rowOff>
                  </from>
                  <to>
                    <xdr:col>4</xdr:col>
                    <xdr:colOff>533400</xdr:colOff>
                    <xdr:row>25</xdr:row>
                    <xdr:rowOff>22860</xdr:rowOff>
                  </to>
                </anchor>
              </controlPr>
            </control>
          </mc:Choice>
        </mc:AlternateContent>
        <mc:AlternateContent xmlns:mc="http://schemas.openxmlformats.org/markup-compatibility/2006">
          <mc:Choice Requires="x14">
            <control shapeId="4188" r:id="rId29" name="Check Box 92">
              <controlPr defaultSize="0" autoFill="0" autoLine="0" autoPict="0">
                <anchor moveWithCells="1">
                  <from>
                    <xdr:col>4</xdr:col>
                    <xdr:colOff>289560</xdr:colOff>
                    <xdr:row>26</xdr:row>
                    <xdr:rowOff>167640</xdr:rowOff>
                  </from>
                  <to>
                    <xdr:col>4</xdr:col>
                    <xdr:colOff>533400</xdr:colOff>
                    <xdr:row>28</xdr:row>
                    <xdr:rowOff>22860</xdr:rowOff>
                  </to>
                </anchor>
              </controlPr>
            </control>
          </mc:Choice>
        </mc:AlternateContent>
        <mc:AlternateContent xmlns:mc="http://schemas.openxmlformats.org/markup-compatibility/2006">
          <mc:Choice Requires="x14">
            <control shapeId="4190" r:id="rId30" name="Check Box 94">
              <controlPr defaultSize="0" autoFill="0" autoLine="0" autoPict="0">
                <anchor moveWithCells="1">
                  <from>
                    <xdr:col>4</xdr:col>
                    <xdr:colOff>289560</xdr:colOff>
                    <xdr:row>25</xdr:row>
                    <xdr:rowOff>167640</xdr:rowOff>
                  </from>
                  <to>
                    <xdr:col>4</xdr:col>
                    <xdr:colOff>533400</xdr:colOff>
                    <xdr:row>27</xdr:row>
                    <xdr:rowOff>22860</xdr:rowOff>
                  </to>
                </anchor>
              </controlPr>
            </control>
          </mc:Choice>
        </mc:AlternateContent>
        <mc:AlternateContent xmlns:mc="http://schemas.openxmlformats.org/markup-compatibility/2006">
          <mc:Choice Requires="x14">
            <control shapeId="4192" r:id="rId31" name="Check Box 96">
              <controlPr defaultSize="0" autoFill="0" autoLine="0" autoPict="0">
                <anchor moveWithCells="1">
                  <from>
                    <xdr:col>4</xdr:col>
                    <xdr:colOff>289560</xdr:colOff>
                    <xdr:row>24</xdr:row>
                    <xdr:rowOff>167640</xdr:rowOff>
                  </from>
                  <to>
                    <xdr:col>4</xdr:col>
                    <xdr:colOff>533400</xdr:colOff>
                    <xdr:row>26</xdr:row>
                    <xdr:rowOff>22860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9FE3C-9274-495A-8688-CEA8828E2685}">
  <dimension ref="A2:F8"/>
  <sheetViews>
    <sheetView workbookViewId="0"/>
  </sheetViews>
  <sheetFormatPr defaultRowHeight="14.4" x14ac:dyDescent="0.3"/>
  <cols>
    <col min="1" max="1" width="3.88671875" customWidth="1"/>
    <col min="2" max="2" width="12.88671875" bestFit="1" customWidth="1"/>
    <col min="3" max="3" width="13.5546875" bestFit="1" customWidth="1"/>
    <col min="4" max="4" width="12.44140625" bestFit="1" customWidth="1"/>
    <col min="5" max="5" width="49.21875" bestFit="1" customWidth="1"/>
    <col min="6" max="6" width="23.21875" bestFit="1" customWidth="1"/>
  </cols>
  <sheetData>
    <row r="2" spans="1:6" x14ac:dyDescent="0.3">
      <c r="A2" s="43" t="s">
        <v>104</v>
      </c>
    </row>
    <row r="3" spans="1:6" x14ac:dyDescent="0.3">
      <c r="B3" s="34" t="s">
        <v>100</v>
      </c>
      <c r="C3" s="34" t="s">
        <v>99</v>
      </c>
      <c r="D3" s="34" t="s">
        <v>98</v>
      </c>
      <c r="E3" s="33" t="s">
        <v>94</v>
      </c>
      <c r="F3" s="33" t="s">
        <v>93</v>
      </c>
    </row>
    <row r="4" spans="1:6" x14ac:dyDescent="0.3">
      <c r="B4" s="37" t="s">
        <v>88</v>
      </c>
      <c r="C4" s="37" t="s">
        <v>88</v>
      </c>
      <c r="D4" s="37" t="s">
        <v>88</v>
      </c>
      <c r="E4" s="33" t="s">
        <v>101</v>
      </c>
      <c r="F4" s="32" t="s">
        <v>88</v>
      </c>
    </row>
    <row r="5" spans="1:6" x14ac:dyDescent="0.3">
      <c r="B5" s="37" t="s">
        <v>75</v>
      </c>
      <c r="C5" s="37" t="s">
        <v>77</v>
      </c>
      <c r="D5" s="37" t="s">
        <v>80</v>
      </c>
      <c r="E5" s="33" t="s">
        <v>96</v>
      </c>
      <c r="F5" t="s">
        <v>102</v>
      </c>
    </row>
    <row r="6" spans="1:6" x14ac:dyDescent="0.3">
      <c r="B6" s="37" t="s">
        <v>76</v>
      </c>
      <c r="C6" s="37" t="s">
        <v>75</v>
      </c>
      <c r="D6" s="37" t="s">
        <v>81</v>
      </c>
      <c r="E6" s="33" t="s">
        <v>97</v>
      </c>
      <c r="F6" s="32" t="s">
        <v>103</v>
      </c>
    </row>
    <row r="7" spans="1:6" x14ac:dyDescent="0.3">
      <c r="B7" s="37" t="s">
        <v>79</v>
      </c>
      <c r="C7" s="37" t="s">
        <v>78</v>
      </c>
      <c r="D7" s="37" t="s">
        <v>82</v>
      </c>
    </row>
    <row r="8" spans="1:6" x14ac:dyDescent="0.3">
      <c r="C8" s="37" t="s">
        <v>79</v>
      </c>
      <c r="D8" s="37" t="s">
        <v>83</v>
      </c>
    </row>
  </sheetData>
  <sheetProtection algorithmName="SHA-512" hashValue="f48UPkl9UKGq1Jg4kF5VG2+vIpB8pHt/pdSi09Hd1cwAghTkEif9MZSpG0m7JRixuaCYepsUIBZixNDJN3AI/g==" saltValue="DQL52lcIXG2zIWLDBXI9Y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Cover Page</vt:lpstr>
      <vt:lpstr>Instructions</vt:lpstr>
      <vt:lpstr>Order Form</vt:lpstr>
      <vt:lpstr>Choices Form</vt:lpstr>
      <vt:lpstr>Anticipated Usage</vt:lpstr>
      <vt:lpstr>Menu Items</vt:lpstr>
      <vt:lpstr>'Order Form'!_Hlk39570369</vt:lpstr>
      <vt:lpstr>'Order Form'!_Hlk39579410</vt:lpstr>
      <vt:lpstr>'Order Form'!_Hlk39587684</vt:lpstr>
      <vt:lpstr>'Cover Page'!Print_Area</vt:lpstr>
      <vt:lpstr>Instructions!Print_Area</vt:lpstr>
      <vt:lpstr>'Order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Tina Roberts</dc:creator>
  <cp:lastModifiedBy>Tina Roberts</cp:lastModifiedBy>
  <cp:lastPrinted>2023-05-03T17:28:26Z</cp:lastPrinted>
  <dcterms:created xsi:type="dcterms:W3CDTF">2023-05-01T16:12:24Z</dcterms:created>
  <dcterms:modified xsi:type="dcterms:W3CDTF">2025-03-14T12:19:41Z</dcterms:modified>
</cp:coreProperties>
</file>