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https://usfedu-my.sharepoint.com/personal/clroberts_usf_edu/Documents/Desktop/12.Updated - 10082025/"/>
    </mc:Choice>
  </mc:AlternateContent>
  <xr:revisionPtr revIDLastSave="163" documentId="14_{576FB0DB-033F-4E29-8825-895815A6285C}" xr6:coauthVersionLast="47" xr6:coauthVersionMax="47" xr10:uidLastSave="{7092D38B-F4D3-4BE0-9471-20EADA72B283}"/>
  <bookViews>
    <workbookView xWindow="-110" yWindow="-110" windowWidth="19420" windowHeight="10300" tabRatio="795" firstSheet="1" activeTab="3" xr2:uid="{A13DF70B-574A-49E3-8F2C-0BEDC5D0F83A}"/>
  </bookViews>
  <sheets>
    <sheet name="Cover Page" sheetId="22" r:id="rId1"/>
    <sheet name="General Information" sheetId="23" r:id="rId2"/>
    <sheet name="Anticipated Usage Form" sheetId="26" r:id="rId3"/>
    <sheet name="Ford Transit-PrimeTime20ft" sheetId="11" r:id="rId4"/>
    <sheet name="Ford Transit-PrimeTime22ft" sheetId="15" r:id="rId5"/>
    <sheet name="Ford Trans X2C-Abilitrax" sheetId="12" r:id="rId6"/>
    <sheet name="Dodge ProMaster MT-1" sheetId="14" r:id="rId7"/>
    <sheet name="Ford Trans U4X-Abilitrax" sheetId="16" r:id="rId8"/>
    <sheet name="Ford Trans 350-Enderra B23" sheetId="17" r:id="rId9"/>
    <sheet name="Ford E350 7.3L Enderra B23" sheetId="18" r:id="rId10"/>
    <sheet name="Ford E450-Enderra CA" sheetId="19" r:id="rId11"/>
    <sheet name="Vehicle Deductions" sheetId="24" r:id="rId12"/>
    <sheet name="Menu Items" sheetId="25" r:id="rId13"/>
  </sheets>
  <definedNames>
    <definedName name="_xlnm.Print_Area" localSheetId="2">'Anticipated Usage Form'!$A$1:$D$27</definedName>
    <definedName name="_xlnm.Print_Area" localSheetId="0">'Cover Page'!$A$1:$C$36</definedName>
    <definedName name="_xlnm.Print_Area" localSheetId="6">'Dodge ProMaster MT-1'!$A$1:$I$156</definedName>
    <definedName name="_xlnm.Print_Area" localSheetId="9">'Ford E350 7.3L Enderra B23'!$A$1:$I$228</definedName>
    <definedName name="_xlnm.Print_Area" localSheetId="10">'Ford E450-Enderra CA'!$A$1:$I$250</definedName>
    <definedName name="_xlnm.Print_Area" localSheetId="8">'Ford Trans 350-Enderra B23'!$A$1:$I$226</definedName>
    <definedName name="_xlnm.Print_Area" localSheetId="7">'Ford Trans U4X-Abilitrax'!$A$1:$I$162</definedName>
    <definedName name="_xlnm.Print_Area" localSheetId="5">'Ford Trans X2C-Abilitrax'!$A$1:$I$166</definedName>
    <definedName name="_xlnm.Print_Area" localSheetId="3">'Ford Transit-PrimeTime20ft'!$A$1:$I$156</definedName>
    <definedName name="_xlnm.Print_Area" localSheetId="4">'Ford Transit-PrimeTime22ft'!$A$1:$I$157</definedName>
    <definedName name="_xlnm.Print_Area" localSheetId="1">'General Information'!$A$3:$A$121</definedName>
    <definedName name="_xlnm.Print_Area" localSheetId="11">'Vehicle Deductions'!$A$1:$I$44</definedName>
    <definedName name="_xlnm.Print_Titles" localSheetId="6">'Dodge ProMaster MT-1'!$33:$33</definedName>
    <definedName name="_xlnm.Print_Titles" localSheetId="9">'Ford E350 7.3L Enderra B23'!$32:$32</definedName>
    <definedName name="_xlnm.Print_Titles" localSheetId="10">'Ford E450-Enderra CA'!$35:$35</definedName>
    <definedName name="_xlnm.Print_Titles" localSheetId="8">'Ford Trans 350-Enderra B23'!$33:$33</definedName>
    <definedName name="_xlnm.Print_Titles" localSheetId="7">'Ford Trans U4X-Abilitrax'!$33:$33</definedName>
    <definedName name="_xlnm.Print_Titles" localSheetId="5">'Ford Trans X2C-Abilitrax'!$32:$32</definedName>
    <definedName name="_xlnm.Print_Titles" localSheetId="3">'Ford Transit-PrimeTime20ft'!$33:$33</definedName>
    <definedName name="_xlnm.Print_Titles" localSheetId="4">'Ford Transit-PrimeTime22ft'!$33:$33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4" i="11" l="1"/>
  <c r="I247" i="19"/>
  <c r="I248" i="19"/>
  <c r="I246" i="19"/>
  <c r="I245" i="19"/>
  <c r="I244" i="19"/>
  <c r="I243" i="19"/>
  <c r="I225" i="18"/>
  <c r="I226" i="18"/>
  <c r="I224" i="18"/>
  <c r="I223" i="18"/>
  <c r="I222" i="18"/>
  <c r="I221" i="18"/>
  <c r="I223" i="17"/>
  <c r="I224" i="17"/>
  <c r="I159" i="16"/>
  <c r="I160" i="16"/>
  <c r="I153" i="14"/>
  <c r="I154" i="14"/>
  <c r="I163" i="12"/>
  <c r="I164" i="12"/>
  <c r="I154" i="15"/>
  <c r="I155" i="15"/>
  <c r="I153" i="11"/>
  <c r="I34" i="12"/>
  <c r="I41" i="16" l="1"/>
  <c r="I43" i="12"/>
  <c r="I242" i="19"/>
  <c r="I241" i="19"/>
  <c r="I240" i="19"/>
  <c r="I239" i="19"/>
  <c r="I238" i="19"/>
  <c r="I237" i="19"/>
  <c r="I236" i="19"/>
  <c r="I235" i="19"/>
  <c r="I234" i="19"/>
  <c r="I233" i="19"/>
  <c r="I232" i="19"/>
  <c r="I231" i="19"/>
  <c r="I230" i="19"/>
  <c r="I229" i="19"/>
  <c r="I226" i="19"/>
  <c r="I225" i="19"/>
  <c r="I224" i="19"/>
  <c r="I223" i="19"/>
  <c r="I222" i="19"/>
  <c r="I221" i="19"/>
  <c r="I220" i="19"/>
  <c r="I219" i="19"/>
  <c r="I218" i="19"/>
  <c r="I217" i="19"/>
  <c r="I216" i="19"/>
  <c r="I215" i="19"/>
  <c r="I214" i="19"/>
  <c r="I213" i="19"/>
  <c r="I212" i="19"/>
  <c r="I211" i="19"/>
  <c r="I210" i="19"/>
  <c r="I209" i="19"/>
  <c r="I208" i="19"/>
  <c r="I207" i="19"/>
  <c r="I206" i="19"/>
  <c r="I205" i="19"/>
  <c r="I204" i="19"/>
  <c r="I203" i="19"/>
  <c r="I202" i="19"/>
  <c r="I201" i="19"/>
  <c r="I200" i="19"/>
  <c r="I199" i="19"/>
  <c r="I198" i="19"/>
  <c r="I197" i="19"/>
  <c r="I196" i="19"/>
  <c r="I195" i="19"/>
  <c r="I194" i="19"/>
  <c r="I193" i="19"/>
  <c r="I192" i="19"/>
  <c r="I191" i="19"/>
  <c r="I190" i="19"/>
  <c r="I189" i="19"/>
  <c r="I188" i="19"/>
  <c r="I187" i="19"/>
  <c r="I186" i="19"/>
  <c r="I185" i="19"/>
  <c r="I184" i="19"/>
  <c r="I183" i="19"/>
  <c r="I182" i="19"/>
  <c r="I181" i="19"/>
  <c r="I180" i="19"/>
  <c r="I179" i="19"/>
  <c r="I178" i="19"/>
  <c r="I177" i="19"/>
  <c r="I176" i="19"/>
  <c r="I175" i="19"/>
  <c r="I174" i="19"/>
  <c r="I173" i="19"/>
  <c r="I172" i="19"/>
  <c r="I171" i="19"/>
  <c r="I170" i="19"/>
  <c r="I169" i="19"/>
  <c r="I168" i="19"/>
  <c r="I167" i="19"/>
  <c r="I166" i="19"/>
  <c r="I165" i="19"/>
  <c r="I164" i="19"/>
  <c r="I163" i="19"/>
  <c r="I162" i="19"/>
  <c r="I161" i="19"/>
  <c r="I160" i="19"/>
  <c r="I159" i="19"/>
  <c r="I158" i="19"/>
  <c r="I157" i="19"/>
  <c r="I156" i="19"/>
  <c r="I155" i="19"/>
  <c r="I154" i="19"/>
  <c r="I153" i="19"/>
  <c r="I152" i="19"/>
  <c r="I151" i="19"/>
  <c r="I150" i="19"/>
  <c r="I149" i="19"/>
  <c r="I148" i="19"/>
  <c r="I147" i="19"/>
  <c r="I146" i="19"/>
  <c r="I145" i="19"/>
  <c r="I144" i="19"/>
  <c r="I143" i="19"/>
  <c r="I142" i="19"/>
  <c r="I141" i="19"/>
  <c r="I140" i="19"/>
  <c r="I139" i="19"/>
  <c r="I138" i="19"/>
  <c r="I137" i="19"/>
  <c r="I136" i="19"/>
  <c r="I135" i="19"/>
  <c r="I134" i="19"/>
  <c r="I133" i="19"/>
  <c r="I132" i="19"/>
  <c r="I131" i="19"/>
  <c r="I130" i="19"/>
  <c r="I129" i="19"/>
  <c r="I128" i="19"/>
  <c r="I127" i="19"/>
  <c r="I126" i="19"/>
  <c r="I125" i="19"/>
  <c r="I124" i="19"/>
  <c r="I123" i="19"/>
  <c r="I122" i="19"/>
  <c r="I121" i="19"/>
  <c r="I120" i="19"/>
  <c r="I119" i="19"/>
  <c r="I118" i="19"/>
  <c r="I116" i="19"/>
  <c r="I115" i="19"/>
  <c r="I114" i="19"/>
  <c r="I113" i="19"/>
  <c r="I112" i="19"/>
  <c r="I111" i="19"/>
  <c r="I110" i="19"/>
  <c r="I109" i="19"/>
  <c r="I108" i="19"/>
  <c r="I107" i="19"/>
  <c r="I106" i="19"/>
  <c r="I105" i="19"/>
  <c r="I104" i="19"/>
  <c r="I103" i="19"/>
  <c r="I102" i="19"/>
  <c r="I101" i="19"/>
  <c r="I100" i="19"/>
  <c r="I99" i="19"/>
  <c r="I98" i="19"/>
  <c r="I97" i="19"/>
  <c r="I96" i="19"/>
  <c r="I95" i="19"/>
  <c r="I94" i="19"/>
  <c r="I93" i="19"/>
  <c r="I92" i="19"/>
  <c r="I91" i="19"/>
  <c r="I90" i="19"/>
  <c r="I89" i="19"/>
  <c r="I88" i="19"/>
  <c r="I85" i="19"/>
  <c r="I84" i="19"/>
  <c r="I82" i="19"/>
  <c r="I81" i="19"/>
  <c r="I80" i="19"/>
  <c r="I79" i="19"/>
  <c r="I78" i="19"/>
  <c r="I77" i="19"/>
  <c r="I76" i="19"/>
  <c r="I75" i="19"/>
  <c r="I74" i="19"/>
  <c r="I73" i="19"/>
  <c r="I72" i="19"/>
  <c r="I71" i="19"/>
  <c r="I70" i="19"/>
  <c r="I69" i="19"/>
  <c r="I68" i="19"/>
  <c r="I67" i="19"/>
  <c r="I66" i="19"/>
  <c r="I65" i="19"/>
  <c r="I64" i="19"/>
  <c r="I63" i="19"/>
  <c r="I62" i="19"/>
  <c r="I61" i="19"/>
  <c r="I60" i="19"/>
  <c r="I59" i="19"/>
  <c r="I58" i="19"/>
  <c r="I57" i="19"/>
  <c r="I56" i="19"/>
  <c r="I54" i="19"/>
  <c r="I53" i="19"/>
  <c r="I52" i="19"/>
  <c r="I51" i="19"/>
  <c r="I50" i="19"/>
  <c r="I49" i="19"/>
  <c r="I48" i="19"/>
  <c r="I47" i="19"/>
  <c r="I46" i="19"/>
  <c r="I45" i="19"/>
  <c r="I44" i="19"/>
  <c r="I43" i="19"/>
  <c r="I42" i="19"/>
  <c r="I41" i="19"/>
  <c r="I40" i="19"/>
  <c r="I39" i="19"/>
  <c r="I38" i="19"/>
  <c r="I37" i="19"/>
  <c r="I36" i="19"/>
  <c r="I34" i="19"/>
  <c r="I33" i="19"/>
  <c r="I32" i="19"/>
  <c r="I31" i="19"/>
  <c r="I30" i="19"/>
  <c r="I29" i="19"/>
  <c r="I28" i="19"/>
  <c r="I27" i="19"/>
  <c r="I26" i="19"/>
  <c r="I220" i="18"/>
  <c r="I219" i="18"/>
  <c r="I218" i="18"/>
  <c r="I217" i="18"/>
  <c r="I216" i="18"/>
  <c r="I215" i="18"/>
  <c r="I214" i="18"/>
  <c r="I213" i="18"/>
  <c r="I212" i="18"/>
  <c r="I211" i="18"/>
  <c r="I210" i="18"/>
  <c r="I209" i="18"/>
  <c r="I208" i="18"/>
  <c r="I207" i="18"/>
  <c r="I204" i="18"/>
  <c r="I203" i="18"/>
  <c r="I202" i="18"/>
  <c r="I201" i="18"/>
  <c r="I200" i="18"/>
  <c r="I199" i="18"/>
  <c r="I198" i="18"/>
  <c r="I197" i="18"/>
  <c r="I196" i="18"/>
  <c r="I195" i="18"/>
  <c r="I194" i="18"/>
  <c r="I193" i="18"/>
  <c r="I192" i="18"/>
  <c r="I191" i="18"/>
  <c r="I190" i="18"/>
  <c r="I189" i="18"/>
  <c r="I188" i="18"/>
  <c r="I187" i="18"/>
  <c r="I186" i="18"/>
  <c r="I185" i="18"/>
  <c r="I184" i="18"/>
  <c r="I183" i="18"/>
  <c r="I182" i="18"/>
  <c r="I181" i="18"/>
  <c r="I180" i="18"/>
  <c r="I179" i="18"/>
  <c r="I178" i="18"/>
  <c r="I177" i="18"/>
  <c r="I176" i="18"/>
  <c r="I175" i="18"/>
  <c r="I174" i="18"/>
  <c r="I173" i="18"/>
  <c r="I172" i="18"/>
  <c r="I171" i="18"/>
  <c r="I170" i="18"/>
  <c r="I169" i="18"/>
  <c r="I168" i="18"/>
  <c r="I167" i="18"/>
  <c r="I166" i="18"/>
  <c r="I165" i="18"/>
  <c r="I164" i="18"/>
  <c r="I163" i="18"/>
  <c r="I162" i="18"/>
  <c r="I161" i="18"/>
  <c r="I160" i="18"/>
  <c r="I159" i="18"/>
  <c r="I158" i="18"/>
  <c r="I157" i="18"/>
  <c r="I156" i="18"/>
  <c r="I155" i="18"/>
  <c r="I154" i="18"/>
  <c r="I153" i="18"/>
  <c r="I152" i="18"/>
  <c r="I151" i="18"/>
  <c r="I150" i="18"/>
  <c r="I149" i="18"/>
  <c r="I148" i="18"/>
  <c r="I147" i="18"/>
  <c r="I146" i="18"/>
  <c r="I145" i="18"/>
  <c r="I144" i="18"/>
  <c r="I143" i="18"/>
  <c r="I142" i="18"/>
  <c r="I141" i="18"/>
  <c r="I140" i="18"/>
  <c r="I139" i="18"/>
  <c r="I138" i="18"/>
  <c r="I137" i="18"/>
  <c r="I136" i="18"/>
  <c r="I135" i="18"/>
  <c r="I134" i="18"/>
  <c r="I133" i="18"/>
  <c r="I132" i="18"/>
  <c r="I131" i="18"/>
  <c r="I130" i="18"/>
  <c r="I129" i="18"/>
  <c r="I128" i="18"/>
  <c r="I127" i="18"/>
  <c r="I126" i="18"/>
  <c r="I125" i="18"/>
  <c r="I124" i="18"/>
  <c r="I123" i="18"/>
  <c r="I122" i="18"/>
  <c r="I121" i="18"/>
  <c r="I120" i="18"/>
  <c r="I119" i="18"/>
  <c r="I118" i="18"/>
  <c r="I117" i="18"/>
  <c r="I116" i="18"/>
  <c r="I115" i="18"/>
  <c r="I114" i="18"/>
  <c r="I113" i="18"/>
  <c r="I112" i="18"/>
  <c r="I111" i="18"/>
  <c r="I110" i="18"/>
  <c r="I109" i="18"/>
  <c r="I108" i="18"/>
  <c r="I107" i="18"/>
  <c r="I106" i="18"/>
  <c r="I105" i="18"/>
  <c r="I103" i="18"/>
  <c r="I102" i="18"/>
  <c r="I101" i="18"/>
  <c r="I100" i="18"/>
  <c r="I99" i="18"/>
  <c r="I98" i="18"/>
  <c r="I97" i="18"/>
  <c r="I96" i="18"/>
  <c r="I95" i="18"/>
  <c r="I94" i="18"/>
  <c r="I93" i="18"/>
  <c r="I92" i="18"/>
  <c r="I91" i="18"/>
  <c r="I90" i="18"/>
  <c r="I89" i="18"/>
  <c r="I88" i="18"/>
  <c r="I87" i="18"/>
  <c r="I86" i="18"/>
  <c r="I85" i="18"/>
  <c r="I84" i="18"/>
  <c r="I83" i="18"/>
  <c r="I82" i="18"/>
  <c r="I81" i="18"/>
  <c r="I80" i="18"/>
  <c r="I79" i="18"/>
  <c r="I78" i="18"/>
  <c r="I77" i="18"/>
  <c r="I76" i="18"/>
  <c r="I75" i="18"/>
  <c r="I72" i="18"/>
  <c r="I71" i="18"/>
  <c r="I69" i="18"/>
  <c r="I68" i="18"/>
  <c r="I67" i="18"/>
  <c r="I66" i="18"/>
  <c r="I65" i="18"/>
  <c r="I64" i="18"/>
  <c r="I63" i="18"/>
  <c r="I62" i="18"/>
  <c r="I61" i="18"/>
  <c r="I60" i="18"/>
  <c r="I59" i="18"/>
  <c r="I58" i="18"/>
  <c r="I57" i="18"/>
  <c r="I56" i="18"/>
  <c r="I55" i="18"/>
  <c r="I54" i="18"/>
  <c r="I53" i="18"/>
  <c r="I52" i="18"/>
  <c r="I51" i="18"/>
  <c r="I50" i="18"/>
  <c r="I49" i="18"/>
  <c r="I48" i="18"/>
  <c r="I47" i="18"/>
  <c r="I46" i="18"/>
  <c r="I45" i="18"/>
  <c r="I44" i="18"/>
  <c r="I42" i="18"/>
  <c r="I41" i="18"/>
  <c r="I40" i="18"/>
  <c r="I39" i="18"/>
  <c r="I38" i="18"/>
  <c r="I37" i="18"/>
  <c r="I36" i="18"/>
  <c r="I35" i="18"/>
  <c r="I34" i="18"/>
  <c r="I32" i="18"/>
  <c r="I31" i="18"/>
  <c r="I30" i="18"/>
  <c r="I29" i="18"/>
  <c r="I28" i="18"/>
  <c r="I27" i="18"/>
  <c r="I26" i="18"/>
  <c r="I222" i="17"/>
  <c r="I221" i="17"/>
  <c r="I220" i="17"/>
  <c r="I219" i="17"/>
  <c r="I218" i="17"/>
  <c r="I217" i="17"/>
  <c r="I216" i="17"/>
  <c r="I215" i="17"/>
  <c r="I214" i="17"/>
  <c r="I213" i="17"/>
  <c r="I212" i="17"/>
  <c r="I211" i="17"/>
  <c r="I210" i="17"/>
  <c r="I209" i="17"/>
  <c r="I206" i="17"/>
  <c r="I205" i="17"/>
  <c r="I204" i="17"/>
  <c r="I203" i="17"/>
  <c r="I202" i="17"/>
  <c r="I201" i="17"/>
  <c r="I200" i="17"/>
  <c r="I199" i="17"/>
  <c r="I198" i="17"/>
  <c r="I197" i="17"/>
  <c r="I196" i="17"/>
  <c r="I195" i="17"/>
  <c r="I194" i="17"/>
  <c r="I193" i="17"/>
  <c r="I192" i="17"/>
  <c r="I191" i="17"/>
  <c r="I190" i="17"/>
  <c r="I189" i="17"/>
  <c r="I188" i="17"/>
  <c r="I187" i="17"/>
  <c r="I186" i="17"/>
  <c r="I185" i="17"/>
  <c r="I184" i="17"/>
  <c r="I183" i="17"/>
  <c r="I182" i="17"/>
  <c r="I181" i="17"/>
  <c r="I180" i="17"/>
  <c r="I179" i="17"/>
  <c r="I178" i="17"/>
  <c r="I177" i="17"/>
  <c r="I176" i="17"/>
  <c r="I175" i="17"/>
  <c r="I174" i="17"/>
  <c r="I173" i="17"/>
  <c r="I172" i="17"/>
  <c r="I171" i="17"/>
  <c r="I170" i="17"/>
  <c r="I169" i="17"/>
  <c r="I168" i="17"/>
  <c r="I167" i="17"/>
  <c r="I166" i="17"/>
  <c r="I165" i="17"/>
  <c r="I164" i="17"/>
  <c r="I163" i="17"/>
  <c r="I162" i="17"/>
  <c r="I161" i="17"/>
  <c r="I160" i="17"/>
  <c r="I159" i="17"/>
  <c r="I158" i="17"/>
  <c r="I157" i="17"/>
  <c r="I156" i="17"/>
  <c r="I155" i="17"/>
  <c r="I154" i="17"/>
  <c r="I153" i="17"/>
  <c r="I152" i="17"/>
  <c r="I151" i="17"/>
  <c r="I150" i="17"/>
  <c r="I149" i="17"/>
  <c r="I148" i="17"/>
  <c r="I147" i="17"/>
  <c r="I146" i="17"/>
  <c r="I145" i="17"/>
  <c r="I144" i="17"/>
  <c r="I143" i="17"/>
  <c r="I142" i="17"/>
  <c r="I141" i="17"/>
  <c r="I140" i="17"/>
  <c r="I139" i="17"/>
  <c r="I138" i="17"/>
  <c r="I137" i="17"/>
  <c r="I136" i="17"/>
  <c r="I135" i="17"/>
  <c r="I134" i="17"/>
  <c r="I133" i="17"/>
  <c r="I132" i="17"/>
  <c r="I131" i="17"/>
  <c r="I130" i="17"/>
  <c r="I129" i="17"/>
  <c r="I128" i="17"/>
  <c r="I127" i="17"/>
  <c r="I126" i="17"/>
  <c r="I125" i="17"/>
  <c r="I124" i="17"/>
  <c r="I123" i="17"/>
  <c r="I122" i="17"/>
  <c r="I121" i="17"/>
  <c r="I120" i="17"/>
  <c r="I119" i="17"/>
  <c r="I118" i="17"/>
  <c r="I117" i="17"/>
  <c r="I116" i="17"/>
  <c r="I115" i="17"/>
  <c r="I114" i="17"/>
  <c r="I113" i="17"/>
  <c r="I112" i="17"/>
  <c r="I111" i="17"/>
  <c r="I110" i="17"/>
  <c r="I109" i="17"/>
  <c r="I108" i="17"/>
  <c r="I107" i="17"/>
  <c r="I105" i="17"/>
  <c r="I104" i="17"/>
  <c r="I103" i="17"/>
  <c r="I102" i="17"/>
  <c r="I101" i="17"/>
  <c r="I100" i="17"/>
  <c r="I99" i="17"/>
  <c r="I98" i="17"/>
  <c r="I97" i="17"/>
  <c r="I96" i="17"/>
  <c r="I95" i="17"/>
  <c r="I94" i="17"/>
  <c r="I93" i="17"/>
  <c r="I92" i="17"/>
  <c r="I91" i="17"/>
  <c r="I90" i="17"/>
  <c r="I89" i="17"/>
  <c r="I88" i="17"/>
  <c r="I87" i="17"/>
  <c r="I86" i="17"/>
  <c r="I85" i="17"/>
  <c r="I84" i="17"/>
  <c r="I83" i="17"/>
  <c r="I82" i="17"/>
  <c r="I81" i="17"/>
  <c r="I80" i="17"/>
  <c r="I79" i="17"/>
  <c r="I78" i="17"/>
  <c r="I77" i="17"/>
  <c r="I74" i="17"/>
  <c r="I73" i="17"/>
  <c r="I71" i="17"/>
  <c r="I70" i="17"/>
  <c r="I69" i="17"/>
  <c r="I68" i="17"/>
  <c r="I67" i="17"/>
  <c r="I66" i="17"/>
  <c r="I65" i="17"/>
  <c r="I64" i="17"/>
  <c r="I63" i="17"/>
  <c r="I62" i="17"/>
  <c r="I61" i="17"/>
  <c r="I60" i="17"/>
  <c r="I59" i="17"/>
  <c r="I58" i="17"/>
  <c r="I57" i="17"/>
  <c r="I56" i="17"/>
  <c r="I55" i="17"/>
  <c r="I54" i="17"/>
  <c r="I53" i="17"/>
  <c r="I52" i="17"/>
  <c r="I51" i="17"/>
  <c r="I50" i="17"/>
  <c r="I49" i="17"/>
  <c r="I48" i="17"/>
  <c r="I47" i="17"/>
  <c r="I46" i="17"/>
  <c r="I45" i="17"/>
  <c r="I43" i="17"/>
  <c r="I42" i="17"/>
  <c r="I41" i="17"/>
  <c r="I40" i="17"/>
  <c r="I39" i="17"/>
  <c r="I38" i="17"/>
  <c r="I37" i="17"/>
  <c r="I36" i="17"/>
  <c r="I35" i="17"/>
  <c r="I34" i="17"/>
  <c r="I32" i="17"/>
  <c r="I31" i="17"/>
  <c r="I30" i="17"/>
  <c r="I29" i="17"/>
  <c r="I28" i="17"/>
  <c r="I27" i="17"/>
  <c r="I26" i="17"/>
  <c r="I158" i="16"/>
  <c r="I157" i="16"/>
  <c r="I156" i="16"/>
  <c r="I155" i="16"/>
  <c r="I154" i="16"/>
  <c r="I153" i="16"/>
  <c r="I152" i="16"/>
  <c r="I151" i="16"/>
  <c r="I150" i="16"/>
  <c r="I149" i="16"/>
  <c r="I148" i="16"/>
  <c r="I147" i="16"/>
  <c r="I146" i="16"/>
  <c r="I145" i="16"/>
  <c r="I144" i="16"/>
  <c r="I143" i="16"/>
  <c r="I140" i="16"/>
  <c r="I139" i="16"/>
  <c r="I138" i="16"/>
  <c r="I137" i="16"/>
  <c r="I136" i="16"/>
  <c r="I135" i="16"/>
  <c r="I134" i="16"/>
  <c r="I133" i="16"/>
  <c r="I132" i="16"/>
  <c r="I131" i="16"/>
  <c r="I130" i="16"/>
  <c r="I129" i="16"/>
  <c r="I128" i="16"/>
  <c r="I127" i="16"/>
  <c r="I126" i="16"/>
  <c r="I125" i="16"/>
  <c r="I124" i="16"/>
  <c r="I123" i="16"/>
  <c r="I122" i="16"/>
  <c r="I121" i="16"/>
  <c r="I120" i="16"/>
  <c r="I119" i="16"/>
  <c r="I118" i="16"/>
  <c r="I117" i="16"/>
  <c r="I116" i="16"/>
  <c r="I115" i="16"/>
  <c r="I114" i="16"/>
  <c r="I113" i="16"/>
  <c r="I112" i="16"/>
  <c r="I111" i="16"/>
  <c r="I110" i="16"/>
  <c r="I109" i="16"/>
  <c r="I108" i="16"/>
  <c r="I107" i="16"/>
  <c r="I106" i="16"/>
  <c r="I105" i="16"/>
  <c r="I104" i="16"/>
  <c r="I103" i="16"/>
  <c r="I102" i="16"/>
  <c r="I101" i="16"/>
  <c r="I100" i="16"/>
  <c r="I99" i="16"/>
  <c r="I98" i="16"/>
  <c r="I97" i="16"/>
  <c r="I96" i="16"/>
  <c r="I95" i="16"/>
  <c r="I94" i="16"/>
  <c r="I93" i="16"/>
  <c r="I92" i="16"/>
  <c r="I91" i="16"/>
  <c r="I90" i="16"/>
  <c r="I89" i="16"/>
  <c r="I88" i="16"/>
  <c r="I87" i="16"/>
  <c r="I86" i="16"/>
  <c r="I85" i="16"/>
  <c r="I84" i="16"/>
  <c r="I83" i="16"/>
  <c r="I82" i="16"/>
  <c r="I81" i="16"/>
  <c r="I80" i="16"/>
  <c r="I79" i="16"/>
  <c r="I78" i="16"/>
  <c r="I77" i="16"/>
  <c r="I76" i="16"/>
  <c r="I75" i="16"/>
  <c r="I74" i="16"/>
  <c r="I73" i="16"/>
  <c r="I71" i="16"/>
  <c r="I70" i="16"/>
  <c r="I69" i="16"/>
  <c r="I68" i="16"/>
  <c r="I67" i="16"/>
  <c r="I66" i="16"/>
  <c r="I65" i="16"/>
  <c r="I63" i="16"/>
  <c r="I62" i="16"/>
  <c r="I61" i="16"/>
  <c r="I58" i="16"/>
  <c r="I57" i="16"/>
  <c r="I55" i="16"/>
  <c r="I54" i="16"/>
  <c r="I53" i="16"/>
  <c r="I52" i="16"/>
  <c r="I51" i="16"/>
  <c r="I47" i="16"/>
  <c r="I45" i="16"/>
  <c r="I44" i="16"/>
  <c r="I40" i="16"/>
  <c r="I39" i="16"/>
  <c r="I38" i="16"/>
  <c r="I36" i="16"/>
  <c r="I35" i="16"/>
  <c r="I34" i="16"/>
  <c r="I32" i="16"/>
  <c r="I31" i="16"/>
  <c r="I30" i="16"/>
  <c r="I29" i="16"/>
  <c r="I28" i="16"/>
  <c r="I27" i="16"/>
  <c r="I26" i="16"/>
  <c r="I152" i="14"/>
  <c r="I151" i="14"/>
  <c r="I150" i="14"/>
  <c r="I149" i="14"/>
  <c r="I148" i="14"/>
  <c r="I147" i="14"/>
  <c r="I146" i="14"/>
  <c r="I145" i="14"/>
  <c r="I144" i="14"/>
  <c r="I143" i="14"/>
  <c r="I142" i="14"/>
  <c r="I141" i="14"/>
  <c r="I140" i="14"/>
  <c r="I139" i="14"/>
  <c r="I136" i="14"/>
  <c r="I135" i="14"/>
  <c r="I134" i="14"/>
  <c r="I133" i="14"/>
  <c r="I132" i="14"/>
  <c r="I131" i="14"/>
  <c r="I130" i="14"/>
  <c r="I129" i="14"/>
  <c r="I128" i="14"/>
  <c r="I127" i="14"/>
  <c r="I126" i="14"/>
  <c r="I125" i="14"/>
  <c r="I124" i="14"/>
  <c r="I123" i="14"/>
  <c r="I122" i="14"/>
  <c r="I121" i="14"/>
  <c r="I120" i="14"/>
  <c r="I119" i="14"/>
  <c r="I118" i="14"/>
  <c r="I117" i="14"/>
  <c r="I116" i="14"/>
  <c r="I115" i="14"/>
  <c r="I114" i="14"/>
  <c r="I113" i="14"/>
  <c r="I112" i="14"/>
  <c r="I111" i="14"/>
  <c r="I110" i="14"/>
  <c r="I109" i="14"/>
  <c r="I108" i="14"/>
  <c r="I107" i="14"/>
  <c r="I106" i="14"/>
  <c r="I105" i="14"/>
  <c r="I104" i="14"/>
  <c r="I103" i="14"/>
  <c r="I102" i="14"/>
  <c r="I101" i="14"/>
  <c r="I100" i="14"/>
  <c r="I99" i="14"/>
  <c r="I98" i="14"/>
  <c r="I97" i="14"/>
  <c r="I96" i="14"/>
  <c r="I95" i="14"/>
  <c r="I94" i="14"/>
  <c r="I93" i="14"/>
  <c r="I92" i="14"/>
  <c r="I91" i="14"/>
  <c r="I90" i="14"/>
  <c r="I89" i="14"/>
  <c r="I88" i="14"/>
  <c r="I87" i="14"/>
  <c r="I86" i="14"/>
  <c r="I85" i="14"/>
  <c r="I84" i="14"/>
  <c r="I83" i="14"/>
  <c r="I82" i="14"/>
  <c r="I81" i="14"/>
  <c r="I80" i="14"/>
  <c r="I79" i="14"/>
  <c r="I78" i="14"/>
  <c r="I77" i="14"/>
  <c r="I76" i="14"/>
  <c r="I75" i="14"/>
  <c r="I74" i="14"/>
  <c r="I73" i="14"/>
  <c r="I72" i="14"/>
  <c r="I71" i="14"/>
  <c r="I70" i="14"/>
  <c r="I69" i="14"/>
  <c r="I68" i="14"/>
  <c r="I66" i="14"/>
  <c r="I65" i="14"/>
  <c r="I64" i="14"/>
  <c r="I63" i="14"/>
  <c r="I62" i="14"/>
  <c r="I61" i="14"/>
  <c r="I60" i="14"/>
  <c r="I59" i="14"/>
  <c r="I57" i="14"/>
  <c r="I56" i="14"/>
  <c r="I55" i="14"/>
  <c r="I54" i="14"/>
  <c r="I53" i="14"/>
  <c r="I51" i="14"/>
  <c r="I50" i="14"/>
  <c r="I49" i="14"/>
  <c r="I48" i="14"/>
  <c r="I44" i="14"/>
  <c r="I42" i="14"/>
  <c r="I41" i="14"/>
  <c r="I40" i="14"/>
  <c r="I39" i="14"/>
  <c r="I38" i="14"/>
  <c r="I36" i="14"/>
  <c r="I35" i="14"/>
  <c r="I34" i="14"/>
  <c r="I32" i="14"/>
  <c r="I31" i="14"/>
  <c r="I30" i="14"/>
  <c r="I29" i="14"/>
  <c r="I28" i="14"/>
  <c r="I27" i="14"/>
  <c r="I26" i="14"/>
  <c r="I162" i="12"/>
  <c r="I161" i="12"/>
  <c r="I160" i="12"/>
  <c r="I159" i="12"/>
  <c r="I158" i="12"/>
  <c r="I157" i="12"/>
  <c r="I156" i="12"/>
  <c r="I155" i="12"/>
  <c r="I154" i="12"/>
  <c r="I153" i="12"/>
  <c r="I152" i="12"/>
  <c r="I151" i="12"/>
  <c r="I150" i="12"/>
  <c r="I149" i="12"/>
  <c r="I148" i="12"/>
  <c r="I147" i="12"/>
  <c r="I144" i="12"/>
  <c r="I143" i="12"/>
  <c r="I142" i="12"/>
  <c r="I141" i="12"/>
  <c r="I140" i="12"/>
  <c r="I139" i="12"/>
  <c r="I138" i="12"/>
  <c r="I137" i="12"/>
  <c r="I136" i="12"/>
  <c r="I135" i="12"/>
  <c r="I134" i="12"/>
  <c r="I133" i="12"/>
  <c r="I132" i="12"/>
  <c r="I131" i="12"/>
  <c r="I130" i="12"/>
  <c r="I129" i="12"/>
  <c r="I128" i="12"/>
  <c r="I127" i="12"/>
  <c r="I126" i="12"/>
  <c r="I125" i="12"/>
  <c r="I124" i="12"/>
  <c r="I123" i="12"/>
  <c r="I122" i="12"/>
  <c r="I121" i="12"/>
  <c r="I120" i="12"/>
  <c r="I119" i="12"/>
  <c r="I118" i="12"/>
  <c r="I117" i="12"/>
  <c r="I116" i="12"/>
  <c r="I115" i="12"/>
  <c r="I114" i="12"/>
  <c r="I113" i="12"/>
  <c r="I112" i="12"/>
  <c r="I111" i="12"/>
  <c r="I110" i="12"/>
  <c r="I109" i="12"/>
  <c r="I108" i="12"/>
  <c r="I107" i="12"/>
  <c r="I106" i="12"/>
  <c r="I105" i="12"/>
  <c r="I104" i="12"/>
  <c r="I103" i="12"/>
  <c r="I102" i="12"/>
  <c r="I101" i="12"/>
  <c r="I100" i="12"/>
  <c r="I99" i="12"/>
  <c r="I98" i="12"/>
  <c r="I97" i="12"/>
  <c r="I96" i="12"/>
  <c r="I95" i="12"/>
  <c r="I94" i="12"/>
  <c r="I93" i="12"/>
  <c r="I92" i="12"/>
  <c r="I91" i="12"/>
  <c r="I90" i="12"/>
  <c r="I89" i="12"/>
  <c r="I88" i="12"/>
  <c r="I87" i="12"/>
  <c r="I86" i="12"/>
  <c r="I85" i="12"/>
  <c r="I84" i="12"/>
  <c r="I83" i="12"/>
  <c r="I82" i="12"/>
  <c r="I81" i="12"/>
  <c r="I80" i="12"/>
  <c r="I79" i="12"/>
  <c r="I78" i="12"/>
  <c r="I76" i="12"/>
  <c r="I75" i="12"/>
  <c r="I74" i="12"/>
  <c r="I73" i="12"/>
  <c r="I72" i="12"/>
  <c r="I71" i="12"/>
  <c r="I70" i="12"/>
  <c r="I69" i="12"/>
  <c r="I68" i="12"/>
  <c r="I67" i="12"/>
  <c r="I65" i="12"/>
  <c r="I64" i="12"/>
  <c r="I63" i="12"/>
  <c r="I62" i="12"/>
  <c r="I59" i="12"/>
  <c r="I58" i="12"/>
  <c r="I56" i="12"/>
  <c r="I55" i="12"/>
  <c r="I54" i="12"/>
  <c r="I53" i="12"/>
  <c r="I52" i="12"/>
  <c r="I48" i="12"/>
  <c r="I47" i="12"/>
  <c r="I46" i="12"/>
  <c r="I45" i="12"/>
  <c r="I44" i="12"/>
  <c r="I42" i="12"/>
  <c r="I41" i="12"/>
  <c r="I40" i="12"/>
  <c r="I38" i="12"/>
  <c r="I37" i="12"/>
  <c r="I36" i="12"/>
  <c r="I35" i="12"/>
  <c r="I32" i="12"/>
  <c r="I31" i="12"/>
  <c r="I30" i="12"/>
  <c r="I29" i="12"/>
  <c r="I28" i="12"/>
  <c r="I27" i="12"/>
  <c r="I26" i="12"/>
  <c r="I153" i="15"/>
  <c r="I152" i="15"/>
  <c r="I151" i="15"/>
  <c r="I150" i="15"/>
  <c r="I149" i="15"/>
  <c r="I148" i="15"/>
  <c r="I147" i="15"/>
  <c r="I146" i="15"/>
  <c r="I145" i="15"/>
  <c r="I144" i="15"/>
  <c r="I143" i="15"/>
  <c r="I142" i="15"/>
  <c r="I141" i="15"/>
  <c r="I140" i="15"/>
  <c r="I139" i="15"/>
  <c r="I136" i="15"/>
  <c r="I135" i="15"/>
  <c r="I134" i="15"/>
  <c r="I133" i="15"/>
  <c r="I132" i="15"/>
  <c r="I131" i="15"/>
  <c r="I130" i="15"/>
  <c r="I129" i="15"/>
  <c r="I128" i="15"/>
  <c r="I127" i="15"/>
  <c r="I126" i="15"/>
  <c r="I125" i="15"/>
  <c r="I124" i="15"/>
  <c r="I123" i="15"/>
  <c r="I122" i="15"/>
  <c r="I121" i="15"/>
  <c r="I120" i="15"/>
  <c r="I119" i="15"/>
  <c r="I118" i="15"/>
  <c r="I117" i="15"/>
  <c r="I116" i="15"/>
  <c r="I115" i="15"/>
  <c r="I114" i="15"/>
  <c r="I113" i="15"/>
  <c r="I112" i="15"/>
  <c r="I111" i="15"/>
  <c r="I110" i="15"/>
  <c r="I109" i="15"/>
  <c r="I108" i="15"/>
  <c r="I107" i="15"/>
  <c r="I106" i="15"/>
  <c r="I105" i="15"/>
  <c r="I104" i="15"/>
  <c r="I103" i="15"/>
  <c r="I102" i="15"/>
  <c r="I101" i="15"/>
  <c r="I100" i="15"/>
  <c r="I99" i="15"/>
  <c r="I98" i="15"/>
  <c r="I97" i="15"/>
  <c r="I96" i="15"/>
  <c r="I95" i="15"/>
  <c r="I94" i="15"/>
  <c r="I93" i="15"/>
  <c r="I92" i="15"/>
  <c r="I91" i="15"/>
  <c r="I90" i="15"/>
  <c r="I89" i="15"/>
  <c r="I88" i="15"/>
  <c r="I87" i="15"/>
  <c r="I86" i="15"/>
  <c r="I85" i="15"/>
  <c r="I84" i="15"/>
  <c r="I83" i="15"/>
  <c r="I82" i="15"/>
  <c r="I81" i="15"/>
  <c r="I80" i="15"/>
  <c r="I79" i="15"/>
  <c r="I78" i="15"/>
  <c r="I77" i="15"/>
  <c r="I76" i="15"/>
  <c r="I75" i="15"/>
  <c r="I74" i="15"/>
  <c r="I73" i="15"/>
  <c r="I72" i="15"/>
  <c r="I71" i="15"/>
  <c r="I70" i="15"/>
  <c r="I68" i="15"/>
  <c r="I67" i="15"/>
  <c r="I66" i="15"/>
  <c r="I65" i="15"/>
  <c r="I64" i="15"/>
  <c r="I63" i="15"/>
  <c r="I62" i="15"/>
  <c r="I61" i="15"/>
  <c r="I59" i="15"/>
  <c r="I58" i="15"/>
  <c r="I57" i="15"/>
  <c r="I54" i="15"/>
  <c r="I53" i="15"/>
  <c r="I51" i="15"/>
  <c r="I50" i="15"/>
  <c r="I49" i="15"/>
  <c r="I48" i="15"/>
  <c r="I47" i="15"/>
  <c r="I43" i="15"/>
  <c r="I42" i="15"/>
  <c r="I41" i="15"/>
  <c r="I40" i="15"/>
  <c r="I39" i="15"/>
  <c r="I38" i="15"/>
  <c r="I36" i="15"/>
  <c r="I35" i="15"/>
  <c r="I34" i="15"/>
  <c r="I32" i="15"/>
  <c r="I31" i="15"/>
  <c r="I30" i="15"/>
  <c r="I29" i="15"/>
  <c r="I28" i="15"/>
  <c r="I27" i="15"/>
  <c r="I26" i="15"/>
  <c r="I152" i="11"/>
  <c r="I151" i="11"/>
  <c r="I150" i="11"/>
  <c r="I149" i="11"/>
  <c r="I148" i="11"/>
  <c r="I147" i="11"/>
  <c r="I146" i="11"/>
  <c r="I145" i="11"/>
  <c r="I144" i="11"/>
  <c r="I143" i="11"/>
  <c r="I142" i="11"/>
  <c r="I141" i="11"/>
  <c r="I140" i="11"/>
  <c r="I139" i="11"/>
  <c r="I138"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7" i="11"/>
  <c r="I66" i="11"/>
  <c r="I65" i="11"/>
  <c r="I64" i="11"/>
  <c r="I63" i="11"/>
  <c r="I62" i="11"/>
  <c r="I61" i="11"/>
  <c r="I60" i="11"/>
  <c r="I59" i="11"/>
  <c r="I58" i="11"/>
  <c r="I56" i="11"/>
  <c r="I55" i="11"/>
  <c r="I54" i="11"/>
  <c r="I53" i="11"/>
  <c r="I52" i="11"/>
  <c r="I50" i="11"/>
  <c r="I49" i="11"/>
  <c r="I48" i="11"/>
  <c r="I47" i="11"/>
  <c r="I43" i="11"/>
  <c r="I42" i="11"/>
  <c r="I41" i="11"/>
  <c r="I40" i="11"/>
  <c r="I39" i="11"/>
  <c r="I38" i="11"/>
  <c r="I36" i="11"/>
  <c r="I35" i="11"/>
  <c r="I34" i="11"/>
  <c r="I32" i="11"/>
  <c r="I31" i="11"/>
  <c r="I30" i="11"/>
  <c r="I29" i="11"/>
  <c r="I28" i="11"/>
  <c r="I27" i="11"/>
  <c r="I26" i="11"/>
  <c r="I43" i="24" l="1"/>
  <c r="I42" i="24"/>
  <c r="I41" i="24"/>
  <c r="I40" i="24"/>
  <c r="I39" i="24"/>
  <c r="I38" i="24"/>
  <c r="I37" i="24"/>
  <c r="I36" i="24"/>
  <c r="I35" i="24"/>
  <c r="I34" i="24"/>
  <c r="I33" i="24"/>
  <c r="I32" i="24"/>
  <c r="I31" i="24"/>
  <c r="I30" i="24"/>
  <c r="I29" i="24"/>
  <c r="I28" i="24"/>
  <c r="I27" i="24"/>
  <c r="I26" i="24"/>
  <c r="I25" i="24"/>
  <c r="I24" i="24"/>
  <c r="I23" i="24"/>
  <c r="I22" i="24"/>
  <c r="I21" i="24"/>
  <c r="I44" i="24" l="1"/>
  <c r="I155" i="11" l="1"/>
  <c r="I165" i="12"/>
  <c r="I225" i="17"/>
  <c r="I161" i="16"/>
  <c r="I249" i="19"/>
  <c r="I155" i="14"/>
  <c r="I156" i="15"/>
  <c r="I227" i="18"/>
  <c r="I162" i="16" l="1"/>
  <c r="I157" i="15"/>
  <c r="I156" i="11"/>
  <c r="I166" i="12"/>
  <c r="I228" i="18"/>
  <c r="I156" i="14"/>
  <c r="I226" i="17"/>
  <c r="I250" i="19"/>
</calcChain>
</file>

<file path=xl/sharedStrings.xml><?xml version="1.0" encoding="utf-8"?>
<sst xmlns="http://schemas.openxmlformats.org/spreadsheetml/2006/main" count="4221" uniqueCount="682">
  <si>
    <t>Chassis Make</t>
  </si>
  <si>
    <t>Model</t>
  </si>
  <si>
    <t>GVWR</t>
  </si>
  <si>
    <t>Ford Transit U4X</t>
  </si>
  <si>
    <t>Abilitrax</t>
  </si>
  <si>
    <t>Ford Transit X2C</t>
  </si>
  <si>
    <t>Ford Transit</t>
  </si>
  <si>
    <t>PrimeTime</t>
  </si>
  <si>
    <t>ProMaster</t>
  </si>
  <si>
    <t>Dodge Ram</t>
  </si>
  <si>
    <t>Enderra</t>
  </si>
  <si>
    <t>3.2.1</t>
  </si>
  <si>
    <t>3.2.2</t>
  </si>
  <si>
    <t>3.2.3</t>
  </si>
  <si>
    <t>3.14.1</t>
  </si>
  <si>
    <t>3.14.2</t>
  </si>
  <si>
    <t>3.14.3</t>
  </si>
  <si>
    <t>3.15.1</t>
  </si>
  <si>
    <t>3.15.2</t>
  </si>
  <si>
    <t>3.15.3</t>
  </si>
  <si>
    <t>3.15.4</t>
  </si>
  <si>
    <t>3.15.5</t>
  </si>
  <si>
    <t>3.15.6</t>
  </si>
  <si>
    <t>3.16.1</t>
  </si>
  <si>
    <t>3.16.2</t>
  </si>
  <si>
    <t>3.16.3</t>
  </si>
  <si>
    <t>3.17.1</t>
  </si>
  <si>
    <t>3.17.1.1</t>
  </si>
  <si>
    <t>3.17.2</t>
  </si>
  <si>
    <t>3.23.1</t>
  </si>
  <si>
    <t>3.23.2</t>
  </si>
  <si>
    <t>3.23.3</t>
  </si>
  <si>
    <t>3.23.4</t>
  </si>
  <si>
    <t>3.23.5</t>
  </si>
  <si>
    <t>3.23.6</t>
  </si>
  <si>
    <t>3.23.7</t>
  </si>
  <si>
    <t>3.23.8</t>
  </si>
  <si>
    <t>3.23.9</t>
  </si>
  <si>
    <t>4100 Series DVR, 1TB Drive, 1 Cam, Cable kit, VMS software</t>
  </si>
  <si>
    <t>All AHD Cameras-Mini box, Wedge, Dome, windshield (1.7mm, 2.4mm, 4mm,6mm,8mm, 16mm)</t>
  </si>
  <si>
    <t>All AHD Cameras-Mini box, Wedge, Dome, windshield (1.7mm, 2.4mm, 4mm,6mm,8mm,16mm)</t>
  </si>
  <si>
    <t>Upgrade the standard vehicle AM/FM Radio, providing an AM/FM/CD Stereo and MP3 Player with digital clock and front, mid-bus and rear speakers.</t>
  </si>
  <si>
    <t>Length in feet</t>
  </si>
  <si>
    <t>Transit Minibus</t>
  </si>
  <si>
    <t>Cutaway</t>
  </si>
  <si>
    <r>
      <rPr>
        <sz val="10"/>
        <color rgb="FF444444"/>
        <rFont val="Calibri"/>
        <family val="2"/>
        <scheme val="minor"/>
      </rPr>
      <t>3.1.2</t>
    </r>
  </si>
  <si>
    <r>
      <rPr>
        <sz val="10"/>
        <color rgb="FF363636"/>
        <rFont val="Calibri"/>
        <family val="2"/>
        <scheme val="minor"/>
      </rPr>
      <t>28GGE CNG Kit by Landi Rezo (Dedicated), Altech-Eco (Bi-fuel) Installed by A1 Fuels for Ford E-450</t>
    </r>
  </si>
  <si>
    <r>
      <rPr>
        <sz val="10"/>
        <color rgb="FF363636"/>
        <rFont val="Calibri"/>
        <family val="2"/>
        <scheme val="minor"/>
      </rPr>
      <t>40GGE CNG Kit by Landi Rezo (Dedicated), Altech-Eco (Bi-fuel) Installed by A1 Fuels for Ford E-450</t>
    </r>
  </si>
  <si>
    <r>
      <rPr>
        <sz val="10"/>
        <color rgb="FF363636"/>
        <rFont val="Calibri"/>
        <family val="2"/>
        <scheme val="minor"/>
      </rPr>
      <t>36GGE LPG Kit by Roush (dedicated) Alliance Autogas (Bi-fuel) Installed bv A1 Fuels for Ford E-450, E-350</t>
    </r>
  </si>
  <si>
    <r>
      <rPr>
        <sz val="10"/>
        <color rgb="FF363636"/>
        <rFont val="Calibri"/>
        <family val="2"/>
        <scheme val="minor"/>
      </rPr>
      <t>41GGE LPG Kit by Roush (dedicated) Alliance Autogas (Bi-fuel) Installed by A1 Fuels for Ford E-450, E-350</t>
    </r>
  </si>
  <si>
    <r>
      <rPr>
        <sz val="10"/>
        <color rgb="FF3B3B3B"/>
        <rFont val="Calibri"/>
        <family val="2"/>
        <scheme val="minor"/>
      </rPr>
      <t>Starter Interrupt for CNG and LPG conversion kits</t>
    </r>
  </si>
  <si>
    <r>
      <rPr>
        <sz val="10"/>
        <color rgb="FF3B3B3B"/>
        <rFont val="Calibri"/>
        <family val="2"/>
        <scheme val="minor"/>
      </rPr>
      <t>Amerex Methane Gas Detection</t>
    </r>
  </si>
  <si>
    <r>
      <rPr>
        <sz val="10"/>
        <color rgb="FF363636"/>
        <rFont val="Calibri"/>
        <family val="2"/>
        <scheme val="minor"/>
      </rPr>
      <t>Endera Drivetrain Electrification -  Standard Range (150 kwh)</t>
    </r>
  </si>
  <si>
    <r>
      <rPr>
        <sz val="10"/>
        <color rgb="FF363636"/>
        <rFont val="Calibri"/>
        <family val="2"/>
        <scheme val="minor"/>
      </rPr>
      <t>EV AC: 87K BTU ACC w/ Skirt Cond. (HV compatible)</t>
    </r>
  </si>
  <si>
    <r>
      <rPr>
        <sz val="10"/>
        <color rgb="FF363636"/>
        <rFont val="Calibri"/>
        <family val="2"/>
        <scheme val="minor"/>
      </rPr>
      <t>EV AC: 87K BTU ACC w/ Roof Cond. (HV compatible)</t>
    </r>
  </si>
  <si>
    <r>
      <rPr>
        <sz val="10"/>
        <color rgb="FF363636"/>
        <rFont val="Calibri"/>
        <family val="2"/>
        <scheme val="minor"/>
      </rPr>
      <t>EV AC: TransAir 120K (HV compatible)</t>
    </r>
  </si>
  <si>
    <r>
      <rPr>
        <sz val="10"/>
        <color rgb="FF363636"/>
        <rFont val="Calibri"/>
        <family val="2"/>
        <scheme val="minor"/>
      </rPr>
      <t>EV AC: TransAir 120K (HV compatible), Complete Roof Mount</t>
    </r>
  </si>
  <si>
    <r>
      <rPr>
        <sz val="10"/>
        <color rgb="FF313131"/>
        <rFont val="Calibri"/>
        <family val="2"/>
        <scheme val="minor"/>
      </rPr>
      <t>MoRYde RSX rear suspension system</t>
    </r>
  </si>
  <si>
    <r>
      <rPr>
        <sz val="10"/>
        <color rgb="FF313131"/>
        <rFont val="Calibri"/>
        <family val="2"/>
        <scheme val="minor"/>
      </rPr>
      <t>Kelderman 2-Stage Rear Air Suspension</t>
    </r>
  </si>
  <si>
    <r>
      <rPr>
        <sz val="10"/>
        <color rgb="FF313131"/>
        <rFont val="Calibri"/>
        <family val="2"/>
        <scheme val="minor"/>
      </rPr>
      <t>Liquid Spring Suspension System</t>
    </r>
  </si>
  <si>
    <r>
      <rPr>
        <sz val="10"/>
        <color rgb="FF444444"/>
        <rFont val="Calibri"/>
        <family val="2"/>
        <scheme val="minor"/>
      </rPr>
      <t>3.3.1</t>
    </r>
  </si>
  <si>
    <r>
      <rPr>
        <sz val="10"/>
        <color rgb="FF313131"/>
        <rFont val="Calibri"/>
        <family val="2"/>
        <scheme val="minor"/>
      </rPr>
      <t>Aluminum wheels</t>
    </r>
  </si>
  <si>
    <r>
      <rPr>
        <sz val="10"/>
        <color rgb="FF444444"/>
        <rFont val="Calibri"/>
        <family val="2"/>
        <scheme val="minor"/>
      </rPr>
      <t>3.3.2</t>
    </r>
  </si>
  <si>
    <r>
      <rPr>
        <sz val="10"/>
        <color rgb="FF313131"/>
        <rFont val="Calibri"/>
        <family val="2"/>
        <scheme val="minor"/>
      </rPr>
      <t>Stainless steel wheel liners / inserts, front and rear wheels</t>
    </r>
  </si>
  <si>
    <r>
      <rPr>
        <sz val="10"/>
        <color rgb="FF444444"/>
        <rFont val="Calibri"/>
        <family val="2"/>
        <scheme val="minor"/>
      </rPr>
      <t>3.4.1</t>
    </r>
  </si>
  <si>
    <r>
      <rPr>
        <sz val="10"/>
        <color rgb="FF444444"/>
        <rFont val="Calibri"/>
        <family val="2"/>
        <scheme val="minor"/>
      </rPr>
      <t>3.4.2</t>
    </r>
  </si>
  <si>
    <r>
      <rPr>
        <sz val="10"/>
        <color rgb="FF444444"/>
        <rFont val="Calibri"/>
        <family val="2"/>
        <scheme val="minor"/>
      </rPr>
      <t>3.4.3</t>
    </r>
  </si>
  <si>
    <r>
      <rPr>
        <sz val="10"/>
        <color rgb="FF444444"/>
        <rFont val="Calibri"/>
        <family val="2"/>
        <scheme val="minor"/>
      </rPr>
      <t>3.4.4</t>
    </r>
  </si>
  <si>
    <r>
      <rPr>
        <sz val="10"/>
        <color rgb="FF313131"/>
        <rFont val="Calibri"/>
        <family val="2"/>
        <scheme val="minor"/>
      </rPr>
      <t>Kiel 3-point Standard Seat</t>
    </r>
  </si>
  <si>
    <r>
      <rPr>
        <sz val="10"/>
        <color rgb="FF444444"/>
        <rFont val="Calibri"/>
        <family val="2"/>
        <scheme val="minor"/>
      </rPr>
      <t>3.4.5</t>
    </r>
  </si>
  <si>
    <r>
      <rPr>
        <sz val="10"/>
        <color rgb="FF313131"/>
        <rFont val="Calibri"/>
        <family val="2"/>
        <scheme val="minor"/>
      </rPr>
      <t>Kiel 3-point Foldaway Seat</t>
    </r>
  </si>
  <si>
    <r>
      <rPr>
        <sz val="10"/>
        <color rgb="FF444444"/>
        <rFont val="Calibri"/>
        <family val="2"/>
        <scheme val="minor"/>
      </rPr>
      <t>3.4.6</t>
    </r>
  </si>
  <si>
    <r>
      <rPr>
        <sz val="10"/>
        <color rgb="FF313131"/>
        <rFont val="Calibri"/>
        <family val="2"/>
        <scheme val="minor"/>
      </rPr>
      <t>Upgrade interior side wall panels with Nanocide</t>
    </r>
  </si>
  <si>
    <r>
      <rPr>
        <sz val="10"/>
        <color rgb="FF444444"/>
        <rFont val="Calibri"/>
        <family val="2"/>
        <scheme val="minor"/>
      </rPr>
      <t>3.4.7</t>
    </r>
  </si>
  <si>
    <r>
      <rPr>
        <sz val="10"/>
        <color rgb="FF313131"/>
        <rFont val="Calibri"/>
        <family val="2"/>
        <scheme val="minor"/>
      </rPr>
      <t>Extend the length of the standard seat belts provided</t>
    </r>
  </si>
  <si>
    <r>
      <rPr>
        <sz val="10"/>
        <color rgb="FF444444"/>
        <rFont val="Calibri"/>
        <family val="2"/>
        <scheme val="minor"/>
      </rPr>
      <t>3.4.8</t>
    </r>
  </si>
  <si>
    <r>
      <rPr>
        <sz val="10"/>
        <color rgb="FF313131"/>
        <rFont val="Calibri"/>
        <family val="2"/>
        <scheme val="minor"/>
      </rPr>
      <t>Fully Encapsulated Seat Cushioning with FTA Docket 90- A Compliant  Vinyl Upholstery per Seat</t>
    </r>
  </si>
  <si>
    <r>
      <rPr>
        <sz val="10"/>
        <color rgb="FF444444"/>
        <rFont val="Calibri"/>
        <family val="2"/>
        <scheme val="minor"/>
      </rPr>
      <t>3.5.1</t>
    </r>
  </si>
  <si>
    <r>
      <rPr>
        <sz val="10"/>
        <color rgb="FF313131"/>
        <rFont val="Calibri"/>
        <family val="2"/>
        <scheme val="minor"/>
      </rPr>
      <t>USSC Evolution G2E with pedestal</t>
    </r>
  </si>
  <si>
    <r>
      <rPr>
        <sz val="10"/>
        <color rgb="FF444444"/>
        <rFont val="Calibri"/>
        <family val="2"/>
        <scheme val="minor"/>
      </rPr>
      <t>3.5.2</t>
    </r>
  </si>
  <si>
    <r>
      <rPr>
        <sz val="10"/>
        <color rgb="FF313131"/>
        <rFont val="Calibri"/>
        <family val="2"/>
        <scheme val="minor"/>
      </rPr>
      <t>Freedman Sport Driver seat with Relaxor</t>
    </r>
  </si>
  <si>
    <r>
      <rPr>
        <sz val="10"/>
        <color rgb="FF444444"/>
        <rFont val="Calibri"/>
        <family val="2"/>
        <scheme val="minor"/>
      </rPr>
      <t>3.5.3</t>
    </r>
  </si>
  <si>
    <r>
      <rPr>
        <sz val="10"/>
        <color rgb="FF3B3B3B"/>
        <rFont val="Calibri"/>
        <family val="2"/>
        <scheme val="minor"/>
      </rPr>
      <t>Shield FC Drivers Seat</t>
    </r>
  </si>
  <si>
    <r>
      <rPr>
        <sz val="10"/>
        <color rgb="FF444444"/>
        <rFont val="Calibri"/>
        <family val="2"/>
        <scheme val="minor"/>
      </rPr>
      <t>3.6.1</t>
    </r>
  </si>
  <si>
    <r>
      <rPr>
        <sz val="10"/>
        <color rgb="FF444444"/>
        <rFont val="Calibri"/>
        <family val="2"/>
        <scheme val="minor"/>
      </rPr>
      <t>3.7.1</t>
    </r>
  </si>
  <si>
    <r>
      <rPr>
        <sz val="10"/>
        <color rgb="FF313131"/>
        <rFont val="Calibri"/>
        <family val="2"/>
        <scheme val="minor"/>
      </rPr>
      <t>Alternate slip resistant sheet vinyl flooring</t>
    </r>
  </si>
  <si>
    <r>
      <rPr>
        <sz val="10"/>
        <color rgb="FF3B3B3B"/>
        <rFont val="Calibri"/>
        <family val="2"/>
        <scheme val="minor"/>
      </rPr>
      <t>AltroMeta</t>
    </r>
  </si>
  <si>
    <r>
      <rPr>
        <sz val="10"/>
        <color rgb="FF444444"/>
        <rFont val="Calibri"/>
        <family val="2"/>
        <scheme val="minor"/>
      </rPr>
      <t>3.8.1</t>
    </r>
  </si>
  <si>
    <r>
      <rPr>
        <sz val="10"/>
        <color rgb="FF313131"/>
        <rFont val="Calibri"/>
        <family val="2"/>
        <scheme val="minor"/>
      </rPr>
      <t>Driver Safety Partition</t>
    </r>
  </si>
  <si>
    <r>
      <rPr>
        <sz val="10"/>
        <color rgb="FF444444"/>
        <rFont val="Calibri"/>
        <family val="2"/>
        <scheme val="minor"/>
      </rPr>
      <t>3.9.1</t>
    </r>
  </si>
  <si>
    <r>
      <rPr>
        <sz val="10"/>
        <color rgb="FF313131"/>
        <rFont val="Calibri"/>
        <family val="2"/>
        <scheme val="minor"/>
      </rPr>
      <t>Powder-Coated handrails and stanchions (provide color options)</t>
    </r>
  </si>
  <si>
    <r>
      <rPr>
        <sz val="10"/>
        <color rgb="FF444444"/>
        <rFont val="Calibri"/>
        <family val="2"/>
        <scheme val="minor"/>
      </rPr>
      <t>3.10.1</t>
    </r>
  </si>
  <si>
    <r>
      <rPr>
        <sz val="10"/>
        <color rgb="FF313131"/>
        <rFont val="Calibri"/>
        <family val="2"/>
        <scheme val="minor"/>
      </rPr>
      <t>Remote controlled exterior mirrors</t>
    </r>
  </si>
  <si>
    <r>
      <rPr>
        <sz val="10"/>
        <color rgb="FF313131"/>
        <rFont val="Calibri"/>
        <family val="2"/>
        <scheme val="minor"/>
      </rPr>
      <t>3.11.1</t>
    </r>
  </si>
  <si>
    <r>
      <rPr>
        <sz val="10"/>
        <color rgb="FF313131"/>
        <rFont val="Calibri"/>
        <family val="2"/>
        <scheme val="minor"/>
      </rPr>
      <t>Romeo Rim HELP bumper</t>
    </r>
  </si>
  <si>
    <r>
      <rPr>
        <sz val="10"/>
        <color rgb="FF313131"/>
        <rFont val="Calibri"/>
        <family val="2"/>
        <scheme val="minor"/>
      </rPr>
      <t>3.11.2</t>
    </r>
  </si>
  <si>
    <r>
      <rPr>
        <sz val="10"/>
        <color rgb="FF313131"/>
        <rFont val="Calibri"/>
        <family val="2"/>
        <scheme val="minor"/>
      </rPr>
      <t>Hawkeye Reverse Assistance System.</t>
    </r>
  </si>
  <si>
    <r>
      <rPr>
        <sz val="10"/>
        <color rgb="FF313131"/>
        <rFont val="Calibri"/>
        <family val="2"/>
        <scheme val="minor"/>
      </rPr>
      <t>3.11.3</t>
    </r>
  </si>
  <si>
    <r>
      <rPr>
        <sz val="10"/>
        <color rgb="FF313131"/>
        <rFont val="Calibri"/>
        <family val="2"/>
        <scheme val="minor"/>
      </rPr>
      <t>3.11.4</t>
    </r>
  </si>
  <si>
    <r>
      <rPr>
        <sz val="10"/>
        <color rgb="FF313131"/>
        <rFont val="Calibri"/>
        <family val="2"/>
        <scheme val="minor"/>
      </rPr>
      <t>3.11.5</t>
    </r>
  </si>
  <si>
    <r>
      <rPr>
        <sz val="10"/>
        <color rgb="FF313131"/>
        <rFont val="Calibri"/>
        <family val="2"/>
        <scheme val="minor"/>
      </rPr>
      <t>3.12.1</t>
    </r>
  </si>
  <si>
    <r>
      <rPr>
        <sz val="10"/>
        <color rgb="FF444444"/>
        <rFont val="Calibri"/>
        <family val="2"/>
        <scheme val="minor"/>
      </rPr>
      <t>Air purification system (Sanuvox)</t>
    </r>
  </si>
  <si>
    <r>
      <rPr>
        <sz val="10"/>
        <color rgb="FF313131"/>
        <rFont val="Calibri"/>
        <family val="2"/>
        <scheme val="minor"/>
      </rPr>
      <t>3.13.2</t>
    </r>
  </si>
  <si>
    <r>
      <rPr>
        <sz val="10"/>
        <color rgb="FF444444"/>
        <rFont val="Calibri"/>
        <family val="2"/>
        <scheme val="minor"/>
      </rPr>
      <t>Braun model NVL917IB lift on cutaway buses (prior approval from FOOT required).</t>
    </r>
  </si>
  <si>
    <r>
      <rPr>
        <sz val="10"/>
        <color rgb="FF444444"/>
        <rFont val="Calibri"/>
        <family val="2"/>
        <scheme val="minor"/>
      </rPr>
      <t>Braun 1,000 lbs. Century Lift, Non SNS Vehicles</t>
    </r>
  </si>
  <si>
    <r>
      <rPr>
        <sz val="10"/>
        <color rgb="FF444444"/>
        <rFont val="Calibri"/>
        <family val="2"/>
        <scheme val="minor"/>
      </rPr>
      <t>SURE-LOK Titan restraint system</t>
    </r>
  </si>
  <si>
    <r>
      <rPr>
        <sz val="10"/>
        <color rgb="FF444444"/>
        <rFont val="Calibri"/>
        <family val="2"/>
        <scheme val="minor"/>
      </rPr>
      <t>Q'straint QRT Max restraint system</t>
    </r>
  </si>
  <si>
    <r>
      <rPr>
        <sz val="10"/>
        <color rgb="FF444444"/>
        <rFont val="Calibri"/>
        <family val="2"/>
        <scheme val="minor"/>
      </rPr>
      <t>AMF Bruns restraint system</t>
    </r>
  </si>
  <si>
    <r>
      <rPr>
        <sz val="10"/>
        <color rgb="FF444444"/>
        <rFont val="Calibri"/>
        <family val="2"/>
        <scheme val="minor"/>
      </rPr>
      <t>Amerex Small Vehicle System (SMVS) complete turn-key automatic fire suppression powder system.</t>
    </r>
  </si>
  <si>
    <r>
      <rPr>
        <sz val="10"/>
        <color rgb="FF444444"/>
        <rFont val="Calibri"/>
        <family val="2"/>
        <scheme val="minor"/>
      </rPr>
      <t>Camera systems priced by camera quantity, i.e., 2 camera system, 3 camera system, etc.</t>
    </r>
  </si>
  <si>
    <r>
      <rPr>
        <sz val="10"/>
        <color rgb="FF444444"/>
        <rFont val="Calibri"/>
        <family val="2"/>
        <scheme val="minor"/>
      </rPr>
      <t>SEE BELOW</t>
    </r>
  </si>
  <si>
    <r>
      <rPr>
        <sz val="10"/>
        <color rgb="FF464646"/>
        <rFont val="Calibri"/>
        <family val="2"/>
        <scheme val="minor"/>
      </rPr>
      <t>See Below</t>
    </r>
  </si>
  <si>
    <r>
      <rPr>
        <sz val="10"/>
        <color rgb="FF444444"/>
        <rFont val="Calibri"/>
        <family val="2"/>
        <scheme val="minor"/>
      </rPr>
      <t>Camera system replacement parts</t>
    </r>
  </si>
  <si>
    <r>
      <rPr>
        <sz val="10"/>
        <color rgb="FF464646"/>
        <rFont val="Calibri"/>
        <family val="2"/>
        <scheme val="minor"/>
      </rPr>
      <t>Hand-held and hands-free public address (PA) system</t>
    </r>
  </si>
  <si>
    <r>
      <rPr>
        <sz val="10"/>
        <color rgb="FF464646"/>
        <rFont val="Calibri"/>
        <family val="2"/>
        <scheme val="minor"/>
      </rPr>
      <t>Hands-free public address (PA) System</t>
    </r>
  </si>
  <si>
    <r>
      <rPr>
        <sz val="10"/>
        <color rgb="FF444444"/>
        <rFont val="Calibri"/>
        <family val="2"/>
        <scheme val="minor"/>
      </rPr>
      <t>Hands free cellular/2-way radio communication system.</t>
    </r>
  </si>
  <si>
    <r>
      <rPr>
        <sz val="10"/>
        <color rgb="FF464646"/>
        <rFont val="Calibri"/>
        <family val="2"/>
        <scheme val="minor"/>
      </rPr>
      <t>TRANSIGN Roller Curtain Front</t>
    </r>
  </si>
  <si>
    <r>
      <rPr>
        <sz val="10"/>
        <color rgb="FF464646"/>
        <rFont val="Calibri"/>
        <family val="2"/>
        <scheme val="minor"/>
      </rPr>
      <t>TRANSIGN Roller Curtain Side</t>
    </r>
  </si>
  <si>
    <r>
      <rPr>
        <sz val="10"/>
        <color rgb="FF313131"/>
        <rFont val="Calibri"/>
        <family val="2"/>
        <scheme val="minor"/>
      </rPr>
      <t>Transign Front Only</t>
    </r>
  </si>
  <si>
    <r>
      <rPr>
        <sz val="10"/>
        <color rgb="FF464646"/>
        <rFont val="Calibri"/>
        <family val="2"/>
        <scheme val="minor"/>
      </rPr>
      <t>Hanover Front destination Sign</t>
    </r>
  </si>
  <si>
    <r>
      <rPr>
        <sz val="10"/>
        <color rgb="FF464646"/>
        <rFont val="Calibri"/>
        <family val="2"/>
        <scheme val="minor"/>
      </rPr>
      <t>Hanover Side destination Sign</t>
    </r>
  </si>
  <si>
    <r>
      <rPr>
        <sz val="10"/>
        <color rgb="FF464646"/>
        <rFont val="Calibri"/>
        <family val="2"/>
        <scheme val="minor"/>
      </rPr>
      <t>Luminator/Twinvision Mobilite Front Destination Sign</t>
    </r>
  </si>
  <si>
    <r>
      <rPr>
        <sz val="10"/>
        <color rgb="FF464646"/>
        <rFont val="Calibri"/>
        <family val="2"/>
        <scheme val="minor"/>
      </rPr>
      <t>Luminator/Twinvision Mobilite Side Destination Sign</t>
    </r>
  </si>
  <si>
    <r>
      <rPr>
        <sz val="10"/>
        <color rgb="FF464646"/>
        <rFont val="Calibri"/>
        <family val="2"/>
        <scheme val="minor"/>
      </rPr>
      <t>Twinvison Smart Series Front Destination Sign Amber</t>
    </r>
  </si>
  <si>
    <r>
      <rPr>
        <sz val="10"/>
        <color rgb="FF464646"/>
        <rFont val="Calibri"/>
        <family val="2"/>
        <scheme val="minor"/>
      </rPr>
      <t>Luminator/Twinvision Smart Series Side Destination Sign Amber</t>
    </r>
  </si>
  <si>
    <r>
      <rPr>
        <sz val="10"/>
        <color rgb="FF3B3B3B"/>
        <rFont val="Calibri"/>
        <family val="2"/>
        <scheme val="minor"/>
      </rPr>
      <t>Twinvison Smart Series Front Destination Sign White</t>
    </r>
  </si>
  <si>
    <r>
      <rPr>
        <sz val="10"/>
        <color rgb="FF3B3B3B"/>
        <rFont val="Calibri"/>
        <family val="2"/>
        <scheme val="minor"/>
      </rPr>
      <t>Luminator/Twinvision Smart Series Side Destination Sign White</t>
    </r>
  </si>
  <si>
    <r>
      <rPr>
        <sz val="10"/>
        <color rgb="FF3B3B3B"/>
        <rFont val="Calibri"/>
        <family val="2"/>
        <scheme val="minor"/>
      </rPr>
      <t>Luminator/Twinvision Smart Series Controller (required for Smart Series, applicable to one or two signs)</t>
    </r>
  </si>
  <si>
    <r>
      <rPr>
        <sz val="10"/>
        <color rgb="FF3B3B3B"/>
        <rFont val="Calibri"/>
        <family val="2"/>
        <scheme val="minor"/>
      </rPr>
      <t>Transign Destinator Front</t>
    </r>
  </si>
  <si>
    <r>
      <rPr>
        <sz val="10"/>
        <color rgb="FF3B3B3B"/>
        <rFont val="Calibri"/>
        <family val="2"/>
        <scheme val="minor"/>
      </rPr>
      <t>Transign Destinator Side</t>
    </r>
  </si>
  <si>
    <r>
      <rPr>
        <sz val="10"/>
        <color rgb="FF3B3B3B"/>
        <rFont val="Calibri"/>
        <family val="2"/>
        <scheme val="minor"/>
      </rPr>
      <t>Transign Operator Control Unit (one required for all Transign)</t>
    </r>
  </si>
  <si>
    <r>
      <rPr>
        <sz val="10"/>
        <color rgb="FF313131"/>
        <rFont val="Calibri"/>
        <family val="2"/>
        <scheme val="minor"/>
      </rPr>
      <t>3.19.1</t>
    </r>
  </si>
  <si>
    <r>
      <rPr>
        <sz val="10"/>
        <color rgb="FF444444"/>
        <rFont val="Calibri"/>
        <family val="2"/>
        <scheme val="minor"/>
      </rPr>
      <t>Minibus Smart Floor track system</t>
    </r>
  </si>
  <si>
    <r>
      <rPr>
        <sz val="10"/>
        <color rgb="FF313131"/>
        <rFont val="Calibri"/>
        <family val="2"/>
        <scheme val="minor"/>
      </rPr>
      <t>3.19.2</t>
    </r>
  </si>
  <si>
    <r>
      <rPr>
        <sz val="10"/>
        <color rgb="FF444444"/>
        <rFont val="Calibri"/>
        <family val="2"/>
        <scheme val="minor"/>
      </rPr>
      <t>Smart Floor seat modification (per seat)</t>
    </r>
  </si>
  <si>
    <r>
      <rPr>
        <sz val="10"/>
        <color rgb="FF444444"/>
        <rFont val="Calibri"/>
        <family val="2"/>
        <scheme val="minor"/>
      </rPr>
      <t>3.21.3</t>
    </r>
  </si>
  <si>
    <r>
      <rPr>
        <sz val="10"/>
        <color rgb="FF444444"/>
        <rFont val="Calibri"/>
        <family val="2"/>
        <scheme val="minor"/>
      </rPr>
      <t>Valeo Stand Alone UV light purifier</t>
    </r>
  </si>
  <si>
    <r>
      <rPr>
        <sz val="10"/>
        <color rgb="FF444444"/>
        <rFont val="Calibri"/>
        <family val="2"/>
        <scheme val="minor"/>
      </rPr>
      <t>3.21.5</t>
    </r>
  </si>
  <si>
    <r>
      <rPr>
        <sz val="10"/>
        <color rgb="FF444444"/>
        <rFont val="Calibri"/>
        <family val="2"/>
        <scheme val="minor"/>
      </rPr>
      <t>3.21.6</t>
    </r>
  </si>
  <si>
    <r>
      <rPr>
        <sz val="10"/>
        <color rgb="FF444444"/>
        <rFont val="Calibri"/>
        <family val="2"/>
        <scheme val="minor"/>
      </rPr>
      <t>3.21.7</t>
    </r>
  </si>
  <si>
    <r>
      <rPr>
        <sz val="10"/>
        <color rgb="FF313131"/>
        <rFont val="Calibri"/>
        <family val="2"/>
        <scheme val="minor"/>
      </rPr>
      <t>S-Purifyer 1.0 All-in-One Stand Alone UVGI Air Purification Systems -  Includes: Blower, UVGI system &amp; Lifetime Filter</t>
    </r>
  </si>
  <si>
    <r>
      <rPr>
        <sz val="10"/>
        <color rgb="FF444444"/>
        <rFont val="Calibri"/>
        <family val="2"/>
        <scheme val="minor"/>
      </rPr>
      <t>3.21.8</t>
    </r>
  </si>
  <si>
    <r>
      <rPr>
        <sz val="10"/>
        <color rgb="FF444444"/>
        <rFont val="Calibri"/>
        <family val="2"/>
        <scheme val="minor"/>
      </rPr>
      <t>3.21.9</t>
    </r>
  </si>
  <si>
    <r>
      <rPr>
        <sz val="10"/>
        <color rgb="FF313131"/>
        <rFont val="Calibri"/>
        <family val="2"/>
        <scheme val="minor"/>
      </rPr>
      <t>ESD Environment Disinfection System -  Fixed Ceiling/Wall mount UVGI Fixture for Transit Vehicles and Facilities.</t>
    </r>
  </si>
  <si>
    <r>
      <rPr>
        <sz val="10"/>
        <color rgb="FF313131"/>
        <rFont val="Calibri"/>
        <family val="2"/>
        <scheme val="minor"/>
      </rPr>
      <t>Code 3 Antimicrobial Lighting</t>
    </r>
  </si>
  <si>
    <r>
      <rPr>
        <sz val="10"/>
        <color rgb="FF444444"/>
        <rFont val="Calibri"/>
        <family val="2"/>
        <scheme val="minor"/>
      </rPr>
      <t>3.22.1</t>
    </r>
  </si>
  <si>
    <r>
      <rPr>
        <sz val="10"/>
        <color rgb="FF313131"/>
        <rFont val="Calibri"/>
        <family val="2"/>
        <scheme val="minor"/>
      </rPr>
      <t>Rotating Hinge Side Barrier (E350, E450, Chevy 3500 and Chevy 4500)</t>
    </r>
  </si>
  <si>
    <r>
      <rPr>
        <sz val="10"/>
        <color rgb="FF444444"/>
        <rFont val="Calibri"/>
        <family val="2"/>
        <scheme val="minor"/>
      </rPr>
      <t>3.22.3</t>
    </r>
  </si>
  <si>
    <r>
      <rPr>
        <sz val="10"/>
        <color rgb="FF313131"/>
        <rFont val="Calibri"/>
        <family val="2"/>
        <scheme val="minor"/>
      </rPr>
      <t>Rear upper barrier</t>
    </r>
  </si>
  <si>
    <r>
      <rPr>
        <sz val="10"/>
        <color rgb="FF444444"/>
        <rFont val="Calibri"/>
        <family val="2"/>
        <scheme val="minor"/>
      </rPr>
      <t>3.22.7</t>
    </r>
  </si>
  <si>
    <r>
      <rPr>
        <sz val="10"/>
        <color rgb="FF313131"/>
        <rFont val="Calibri"/>
        <family val="2"/>
        <scheme val="minor"/>
      </rPr>
      <t>Power manufacturing Cutaway Bus Operator Barrier</t>
    </r>
  </si>
  <si>
    <r>
      <rPr>
        <sz val="10"/>
        <color rgb="FF4D4D4D"/>
        <rFont val="Calibri"/>
        <family val="2"/>
        <scheme val="minor"/>
      </rPr>
      <t>QRT 10008 -  360 WC-18 Slide &amp; Click</t>
    </r>
  </si>
  <si>
    <r>
      <rPr>
        <sz val="10"/>
        <color rgb="FF4D4D4D"/>
        <rFont val="Calibri"/>
        <family val="2"/>
        <scheme val="minor"/>
      </rPr>
      <t>Additional Q-Straint Belt Storage Pouch</t>
    </r>
  </si>
  <si>
    <r>
      <rPr>
        <sz val="10"/>
        <color rgb="FF4D4D4D"/>
        <rFont val="Calibri"/>
        <family val="2"/>
        <scheme val="minor"/>
      </rPr>
      <t>Additional Q-Straint 14" quick strap/webbing loop</t>
    </r>
  </si>
  <si>
    <r>
      <rPr>
        <sz val="10"/>
        <color rgb="FF4D4D4D"/>
        <rFont val="Calibri"/>
        <family val="2"/>
        <scheme val="minor"/>
      </rPr>
      <t>Front Mud Flaps</t>
    </r>
  </si>
  <si>
    <r>
      <rPr>
        <sz val="10"/>
        <color rgb="FF4D4D4D"/>
        <rFont val="Calibri"/>
        <family val="2"/>
        <scheme val="minor"/>
      </rPr>
      <t>Exterior Mirrors, Rosco Remote Power - Heated - Turn Signal, Black Arms</t>
    </r>
  </si>
  <si>
    <r>
      <rPr>
        <sz val="10"/>
        <color rgb="FF4D4D4D"/>
        <rFont val="Calibri"/>
        <family val="2"/>
        <scheme val="minor"/>
      </rPr>
      <t>Valve Stem Extender Inner Dual Rear Wheel, pair (screw on type)</t>
    </r>
  </si>
  <si>
    <r>
      <rPr>
        <sz val="10"/>
        <color rgb="FF4D4D4D"/>
        <rFont val="Calibri"/>
        <family val="2"/>
        <scheme val="minor"/>
      </rPr>
      <t>AV Grab Handle Black (PPE Material)</t>
    </r>
  </si>
  <si>
    <r>
      <rPr>
        <sz val="10"/>
        <color rgb="FF4D4D4D"/>
        <rFont val="Calibri"/>
        <family val="2"/>
        <scheme val="minor"/>
      </rPr>
      <t>AV Grab Handle Yellow (PPE Material)</t>
    </r>
  </si>
  <si>
    <r>
      <rPr>
        <sz val="10"/>
        <color rgb="FF4D4D4D"/>
        <rFont val="Calibri"/>
        <family val="2"/>
        <scheme val="minor"/>
      </rPr>
      <t>Flip-up US Armrest, Black (PPE Material)</t>
    </r>
  </si>
  <si>
    <r>
      <rPr>
        <sz val="10"/>
        <color rgb="FF4D4D4D"/>
        <rFont val="Calibri"/>
        <family val="2"/>
        <scheme val="minor"/>
      </rPr>
      <t>Freedman Seatlink add-on per double seat</t>
    </r>
  </si>
  <si>
    <r>
      <rPr>
        <sz val="10"/>
        <color rgb="FF4D4D4D"/>
        <rFont val="Calibri"/>
        <family val="2"/>
        <scheme val="minor"/>
      </rPr>
      <t>Freedman Seatlink add-on per single seat</t>
    </r>
  </si>
  <si>
    <r>
      <rPr>
        <sz val="10"/>
        <color rgb="FF4D4D4D"/>
        <rFont val="Calibri"/>
        <family val="2"/>
        <scheme val="minor"/>
      </rPr>
      <t>Freedman Seatlink Head Unit (Small or Large) (required for seatlink)</t>
    </r>
  </si>
  <si>
    <r>
      <rPr>
        <sz val="10"/>
        <color rgb="FF4D4D4D"/>
        <rFont val="Calibri"/>
        <family val="2"/>
        <scheme val="minor"/>
      </rPr>
      <t>Driver Protection Sneeze Barrier</t>
    </r>
  </si>
  <si>
    <r>
      <rPr>
        <sz val="10"/>
        <color rgb="FF4D4D4D"/>
        <rFont val="Calibri"/>
        <family val="2"/>
        <scheme val="minor"/>
      </rPr>
      <t>Decal - "Please Fasten Your Seatbelt"</t>
    </r>
  </si>
  <si>
    <r>
      <rPr>
        <sz val="10"/>
        <color rgb="FF4D4D4D"/>
        <rFont val="Calibri"/>
        <family val="2"/>
        <scheme val="minor"/>
      </rPr>
      <t>Decal - "Vehicle Height Sticker''</t>
    </r>
  </si>
  <si>
    <r>
      <rPr>
        <sz val="10"/>
        <color rgb="FF4D4D4D"/>
        <rFont val="Calibri"/>
        <family val="2"/>
        <scheme val="minor"/>
      </rPr>
      <t>Decal - "This vehicle stops at all railroad crossings"</t>
    </r>
  </si>
  <si>
    <r>
      <rPr>
        <sz val="10"/>
        <color rgb="FF4D4D4D"/>
        <rFont val="Calibri"/>
        <family val="2"/>
        <scheme val="minor"/>
      </rPr>
      <t>Decal - "No Smoking Allowed"</t>
    </r>
  </si>
  <si>
    <r>
      <rPr>
        <sz val="10"/>
        <color rgb="FF4D4D4D"/>
        <rFont val="Calibri"/>
        <family val="2"/>
        <scheme val="minor"/>
      </rPr>
      <t>ADA external speaker with on/off switch add-on for PA system</t>
    </r>
  </si>
  <si>
    <r>
      <rPr>
        <sz val="10"/>
        <color rgb="FF4D4D4D"/>
        <rFont val="Calibri"/>
        <family val="2"/>
        <scheme val="minor"/>
      </rPr>
      <t>Driver Entry Door Grab Handle on 8-Pillar</t>
    </r>
  </si>
  <si>
    <r>
      <rPr>
        <sz val="10"/>
        <color rgb="FF4D4D4D"/>
        <rFont val="Calibri"/>
        <family val="2"/>
        <scheme val="minor"/>
      </rPr>
      <t>Additional set of keys</t>
    </r>
  </si>
  <si>
    <r>
      <rPr>
        <sz val="10"/>
        <color rgb="FF4D4D4D"/>
        <rFont val="Calibri"/>
        <family val="2"/>
        <scheme val="minor"/>
      </rPr>
      <t>Rear Wall Walker Securement Using Q-Straints</t>
    </r>
  </si>
  <si>
    <r>
      <rPr>
        <sz val="10"/>
        <color rgb="FF4D4D4D"/>
        <rFont val="Calibri"/>
        <family val="2"/>
        <scheme val="minor"/>
      </rPr>
      <t>Infotainment system REI</t>
    </r>
  </si>
  <si>
    <r>
      <rPr>
        <sz val="10"/>
        <color rgb="FF313131"/>
        <rFont val="Calibri"/>
        <family val="2"/>
        <scheme val="minor"/>
      </rPr>
      <t>Entry Door Mounted Grab Handles</t>
    </r>
  </si>
  <si>
    <r>
      <rPr>
        <sz val="10"/>
        <color rgb="FF4D4D4D"/>
        <rFont val="Calibri"/>
        <family val="2"/>
        <scheme val="minor"/>
      </rPr>
      <t>Freedman Mid-High (per passenger) (includes level 4 covers, AV grab handle, USR Seatbelt)</t>
    </r>
  </si>
  <si>
    <r>
      <rPr>
        <sz val="10"/>
        <color rgb="FF4D4D4D"/>
        <rFont val="Calibri"/>
        <family val="2"/>
        <scheme val="minor"/>
      </rPr>
      <t>Freedman Caregiver ICS seat (per passenger)</t>
    </r>
  </si>
  <si>
    <r>
      <rPr>
        <sz val="10"/>
        <color rgb="FF4D4D4D"/>
        <rFont val="Calibri"/>
        <family val="2"/>
        <scheme val="minor"/>
      </rPr>
      <t>CCT Air Cleaning System for</t>
    </r>
  </si>
  <si>
    <r>
      <rPr>
        <sz val="10"/>
        <color rgb="FF313131"/>
        <rFont val="Calibri"/>
        <family val="2"/>
        <scheme val="minor"/>
      </rPr>
      <t>WC18 Compliant QStraint per location</t>
    </r>
  </si>
  <si>
    <r>
      <rPr>
        <sz val="10"/>
        <color rgb="FF4D4D4D"/>
        <rFont val="Calibri"/>
        <family val="2"/>
        <scheme val="minor"/>
      </rPr>
      <t>Sportworks 2 position bike rack (Stainless or black)</t>
    </r>
  </si>
  <si>
    <r>
      <rPr>
        <sz val="10"/>
        <color rgb="FF4D4D4D"/>
        <rFont val="Calibri"/>
        <family val="2"/>
        <scheme val="minor"/>
      </rPr>
      <t>Sportworks 3 position bike rack (Stainless or black)</t>
    </r>
  </si>
  <si>
    <r>
      <rPr>
        <sz val="10"/>
        <color rgb="FF4D4D4D"/>
        <rFont val="Calibri"/>
        <family val="2"/>
        <scheme val="minor"/>
      </rPr>
      <t>Bike Rack Deployed driver's light</t>
    </r>
  </si>
  <si>
    <r>
      <rPr>
        <sz val="10"/>
        <color rgb="FF313131"/>
        <rFont val="Calibri"/>
        <family val="2"/>
        <scheme val="minor"/>
      </rPr>
      <t>Bike Rack Two Position, Black, Ford</t>
    </r>
  </si>
  <si>
    <r>
      <rPr>
        <sz val="10"/>
        <color rgb="FF444444"/>
        <rFont val="Calibri"/>
        <family val="2"/>
        <scheme val="minor"/>
      </rPr>
      <t>Bike Rack Two Position, Black, Promaster</t>
    </r>
  </si>
  <si>
    <r>
      <rPr>
        <sz val="10"/>
        <color rgb="FF313131"/>
        <rFont val="Calibri"/>
        <family val="2"/>
        <scheme val="minor"/>
      </rPr>
      <t>DIAMOND FAREBOX WITH 1 VAULT</t>
    </r>
  </si>
  <si>
    <r>
      <rPr>
        <sz val="10"/>
        <color rgb="FF4D4D4D"/>
        <rFont val="Calibri"/>
        <family val="2"/>
        <scheme val="minor"/>
      </rPr>
      <t>Diamond XV Fare Box with 1 vault</t>
    </r>
  </si>
  <si>
    <r>
      <rPr>
        <sz val="10"/>
        <color rgb="FF3B3B3B"/>
        <rFont val="Calibri"/>
        <family val="2"/>
        <scheme val="minor"/>
      </rPr>
      <t>Diamond NV Fare Box with 1 vault</t>
    </r>
  </si>
  <si>
    <r>
      <rPr>
        <sz val="10"/>
        <color rgb="FF3B3B3B"/>
        <rFont val="Calibri"/>
        <family val="2"/>
        <scheme val="minor"/>
      </rPr>
      <t>Diamond SV Fare Box with 1 vault</t>
    </r>
  </si>
  <si>
    <r>
      <rPr>
        <sz val="10"/>
        <color rgb="FF3B3B3B"/>
        <rFont val="Calibri"/>
        <family val="2"/>
        <scheme val="minor"/>
      </rPr>
      <t>Additional Vault for Diamond Fare Boxes</t>
    </r>
  </si>
  <si>
    <r>
      <rPr>
        <sz val="10"/>
        <color rgb="FF3B3B3B"/>
        <rFont val="Calibri"/>
        <family val="2"/>
        <scheme val="minor"/>
      </rPr>
      <t>Adnik Power Seat Base</t>
    </r>
  </si>
  <si>
    <r>
      <rPr>
        <sz val="10"/>
        <color rgb="FF3B3B3B"/>
        <rFont val="Calibri"/>
        <family val="2"/>
        <scheme val="minor"/>
      </rPr>
      <t>Ford Power Seat Base</t>
    </r>
  </si>
  <si>
    <r>
      <rPr>
        <sz val="10"/>
        <color rgb="FF3B3B3B"/>
        <rFont val="Calibri"/>
        <family val="2"/>
        <scheme val="minor"/>
      </rPr>
      <t>Add locking mechanism to driver overhead storage</t>
    </r>
  </si>
  <si>
    <r>
      <rPr>
        <sz val="10"/>
        <color rgb="FF3B3B3B"/>
        <rFont val="Calibri"/>
        <family val="2"/>
        <scheme val="minor"/>
      </rPr>
      <t>Battery Disonnect Switch in Battery Box</t>
    </r>
  </si>
  <si>
    <r>
      <rPr>
        <sz val="10"/>
        <color rgb="FF3B3B3B"/>
        <rFont val="Calibri"/>
        <family val="2"/>
        <scheme val="minor"/>
      </rPr>
      <t>Onboard AC charger upgrade 13.2 KW input rating</t>
    </r>
  </si>
  <si>
    <r>
      <rPr>
        <sz val="10"/>
        <color rgb="FF3B3B3B"/>
        <rFont val="Calibri"/>
        <family val="2"/>
        <scheme val="minor"/>
      </rPr>
      <t>Onboard AC charger upgrade 19.8KW input rating</t>
    </r>
  </si>
  <si>
    <r>
      <rPr>
        <sz val="10"/>
        <color rgb="FF3B3B3B"/>
        <rFont val="Calibri"/>
        <family val="2"/>
        <scheme val="minor"/>
      </rPr>
      <t>Upgrade level 3 DC fast charge capability</t>
    </r>
  </si>
  <si>
    <r>
      <rPr>
        <sz val="10"/>
        <color rgb="FF3B3B3B"/>
        <rFont val="Calibri"/>
        <family val="2"/>
        <scheme val="minor"/>
      </rPr>
      <t>Charging Station Level 3, 50 KW</t>
    </r>
  </si>
  <si>
    <r>
      <rPr>
        <sz val="10"/>
        <color rgb="FF3B3B3B"/>
        <rFont val="Calibri"/>
        <family val="2"/>
        <scheme val="minor"/>
      </rPr>
      <t>Charging station  Level 2, 7.7  KW AC</t>
    </r>
  </si>
  <si>
    <r>
      <rPr>
        <sz val="10"/>
        <color rgb="FF3B3B3B"/>
        <rFont val="Calibri"/>
        <family val="2"/>
        <scheme val="minor"/>
      </rPr>
      <t>Charging station Level 2,  15.2  KW AC</t>
    </r>
  </si>
  <si>
    <r>
      <rPr>
        <sz val="10"/>
        <color rgb="FF3B3B3B"/>
        <rFont val="Calibri"/>
        <family val="2"/>
        <scheme val="minor"/>
      </rPr>
      <t>Charging station Level 2,  19.2 KW AC</t>
    </r>
  </si>
  <si>
    <r>
      <rPr>
        <sz val="10"/>
        <color rgb="FF3B3B3B"/>
        <rFont val="Calibri"/>
        <family val="2"/>
        <scheme val="minor"/>
      </rPr>
      <t>Charging station Level 3 150 KW</t>
    </r>
  </si>
  <si>
    <r>
      <rPr>
        <sz val="10"/>
        <color rgb="FF3B3B3B"/>
        <rFont val="Calibri"/>
        <family val="2"/>
        <scheme val="minor"/>
      </rPr>
      <t>Charging station Level 3 Flex 180 KW (3 pillar, 1-3 vehicle capability)</t>
    </r>
  </si>
  <si>
    <r>
      <rPr>
        <sz val="10"/>
        <color rgb="FF313131"/>
        <rFont val="Calibri"/>
        <family val="2"/>
        <scheme val="minor"/>
      </rPr>
      <t>MDT MOUNT FORD</t>
    </r>
  </si>
  <si>
    <r>
      <rPr>
        <sz val="10"/>
        <color rgb="FF383838"/>
        <rFont val="Calibri"/>
        <family val="2"/>
        <scheme val="minor"/>
      </rPr>
      <t>MDT MOUNT DODGE</t>
    </r>
  </si>
  <si>
    <r>
      <rPr>
        <sz val="10"/>
        <color rgb="FF494949"/>
        <rFont val="Calibri"/>
        <family val="2"/>
        <scheme val="minor"/>
      </rPr>
      <t>Freedman Seatlink add-on per double seat</t>
    </r>
  </si>
  <si>
    <r>
      <rPr>
        <sz val="10"/>
        <color rgb="FF494949"/>
        <rFont val="Calibri"/>
        <family val="2"/>
        <scheme val="minor"/>
      </rPr>
      <t>Freedman Seatlink add-on per single seat</t>
    </r>
  </si>
  <si>
    <r>
      <rPr>
        <sz val="10"/>
        <color rgb="FF494949"/>
        <rFont val="Calibri"/>
        <family val="2"/>
        <scheme val="minor"/>
      </rPr>
      <t>Freedman Seatlink Head Unit (Small or Large) (required for seatlink)</t>
    </r>
  </si>
  <si>
    <r>
      <rPr>
        <sz val="10"/>
        <color rgb="FF494949"/>
        <rFont val="Calibri"/>
        <family val="2"/>
        <scheme val="minor"/>
      </rPr>
      <t>Bus Door ilo Shift N Step</t>
    </r>
  </si>
  <si>
    <r>
      <rPr>
        <sz val="10"/>
        <color rgb="FF494949"/>
        <rFont val="Calibri"/>
        <family val="2"/>
        <scheme val="minor"/>
      </rPr>
      <t>Deceleration Light</t>
    </r>
  </si>
  <si>
    <r>
      <rPr>
        <sz val="10"/>
        <color rgb="FF494949"/>
        <rFont val="Calibri"/>
        <family val="2"/>
        <scheme val="minor"/>
      </rPr>
      <t>5 CH Vulcan DVR, 1TB Drive, 1 Cam, Cable kit, VMS software</t>
    </r>
  </si>
  <si>
    <r>
      <rPr>
        <sz val="10"/>
        <color rgb="FF494949"/>
        <rFont val="Calibri"/>
        <family val="2"/>
        <scheme val="minor"/>
      </rPr>
      <t>8 CH Vulcan DVR, 1TB Drive, 1 Cam, Cable kit, VMS software</t>
    </r>
  </si>
  <si>
    <r>
      <rPr>
        <sz val="10"/>
        <color rgb="FF494949"/>
        <rFont val="Calibri"/>
        <family val="2"/>
        <scheme val="minor"/>
      </rPr>
      <t>12 CH Vulcan DVR, 1TB Drive, 1 Cam, Cable kit, VMS software</t>
    </r>
  </si>
  <si>
    <r>
      <rPr>
        <sz val="10"/>
        <color rgb="FF494949"/>
        <rFont val="Calibri"/>
        <family val="2"/>
        <scheme val="minor"/>
      </rPr>
      <t>Tri-Mode Roof Mount Antenna</t>
    </r>
  </si>
  <si>
    <r>
      <rPr>
        <sz val="10"/>
        <color rgb="FF494949"/>
        <rFont val="Calibri"/>
        <family val="2"/>
        <scheme val="minor"/>
      </rPr>
      <t>3G/4G Cellular Modem &amp; Wi-Fi</t>
    </r>
  </si>
  <si>
    <r>
      <rPr>
        <sz val="10"/>
        <color rgb="FF494949"/>
        <rFont val="Calibri"/>
        <family val="2"/>
        <scheme val="minor"/>
      </rPr>
      <t>TOUCHSCREEN DRIVER MONITOR</t>
    </r>
  </si>
  <si>
    <r>
      <rPr>
        <sz val="10"/>
        <color rgb="FF494949"/>
        <rFont val="Calibri"/>
        <family val="2"/>
        <scheme val="minor"/>
      </rPr>
      <t>All IP Cameras--(2.4mm,4mm)</t>
    </r>
  </si>
  <si>
    <r>
      <rPr>
        <sz val="10"/>
        <color rgb="FF494949"/>
        <rFont val="Calibri"/>
        <family val="2"/>
        <scheme val="minor"/>
      </rPr>
      <t>Individual Exterior Camera</t>
    </r>
  </si>
  <si>
    <r>
      <rPr>
        <sz val="10"/>
        <color rgb="FF494949"/>
        <rFont val="Calibri"/>
        <family val="2"/>
        <scheme val="minor"/>
      </rPr>
      <t>2 TB Hard Drive</t>
    </r>
  </si>
  <si>
    <r>
      <rPr>
        <sz val="10"/>
        <color rgb="FF494949"/>
        <rFont val="Calibri"/>
        <family val="2"/>
        <scheme val="minor"/>
      </rPr>
      <t>4 TB Hard Drive</t>
    </r>
  </si>
  <si>
    <r>
      <rPr>
        <sz val="10"/>
        <color rgb="FF494949"/>
        <rFont val="Calibri"/>
        <family val="2"/>
        <scheme val="minor"/>
      </rPr>
      <t>6 TB Hard Drive</t>
    </r>
  </si>
  <si>
    <r>
      <rPr>
        <sz val="10"/>
        <color rgb="FF494949"/>
        <rFont val="Calibri"/>
        <family val="2"/>
        <scheme val="minor"/>
      </rPr>
      <t>8 CH Road Runner DVR, 2TB Drive, 2 Cam, Cable kit, VMS software</t>
    </r>
  </si>
  <si>
    <r>
      <rPr>
        <sz val="10"/>
        <color rgb="FF494949"/>
        <rFont val="Calibri"/>
        <family val="2"/>
        <scheme val="minor"/>
      </rPr>
      <t>8 CH Road Runner DVR, 2TB Drive, 4 Cam, Cable kit, VMS software</t>
    </r>
  </si>
  <si>
    <r>
      <rPr>
        <sz val="10"/>
        <color rgb="FF494949"/>
        <rFont val="Calibri"/>
        <family val="2"/>
        <scheme val="minor"/>
      </rPr>
      <t>8 CH Road Runner DVR, 2TB Drive, 8 Cam, Cable kit, VMS software</t>
    </r>
  </si>
  <si>
    <r>
      <rPr>
        <sz val="10"/>
        <color rgb="FF383838"/>
        <rFont val="Calibri"/>
        <family val="2"/>
        <scheme val="minor"/>
      </rPr>
      <t>Y35 DVR, 1 HD camera, driver alert, 1 TB hard drive</t>
    </r>
  </si>
  <si>
    <r>
      <rPr>
        <sz val="10"/>
        <color rgb="FF383838"/>
        <rFont val="Calibri"/>
        <family val="2"/>
        <scheme val="minor"/>
      </rPr>
      <t>Y58 DVR, 1 HD camera, driver alert, 1 TB hard drive</t>
    </r>
  </si>
  <si>
    <r>
      <rPr>
        <sz val="10"/>
        <color rgb="FF383838"/>
        <rFont val="Calibri"/>
        <family val="2"/>
        <scheme val="minor"/>
      </rPr>
      <t>Dual Band WIFI Antenna and NMO with cable</t>
    </r>
  </si>
  <si>
    <r>
      <rPr>
        <sz val="10"/>
        <color rgb="FF383838"/>
        <rFont val="Calibri"/>
        <family val="2"/>
        <scheme val="minor"/>
      </rPr>
      <t>G4-UpQrade 1 TB-2TB SSD</t>
    </r>
  </si>
  <si>
    <r>
      <rPr>
        <sz val="10"/>
        <color rgb="FF383838"/>
        <rFont val="Calibri"/>
        <family val="2"/>
        <scheme val="minor"/>
      </rPr>
      <t>360° Exterior camera Includes 7" Monitor</t>
    </r>
  </si>
  <si>
    <r>
      <rPr>
        <sz val="10"/>
        <color rgb="FF383838"/>
        <rFont val="Calibri"/>
        <family val="2"/>
        <scheme val="minor"/>
      </rPr>
      <t>6 x30 Interior Mirror 1080p,  with Lever-Lok</t>
    </r>
  </si>
  <si>
    <r>
      <rPr>
        <sz val="10"/>
        <color rgb="FF383838"/>
        <rFont val="Calibri"/>
        <family val="2"/>
        <scheme val="minor"/>
      </rPr>
      <t>Video download kit</t>
    </r>
  </si>
  <si>
    <r>
      <rPr>
        <sz val="10"/>
        <color rgb="FF383838"/>
        <rFont val="Calibri"/>
        <family val="2"/>
        <scheme val="minor"/>
      </rPr>
      <t>Wi-Fi Donole</t>
    </r>
  </si>
  <si>
    <r>
      <rPr>
        <sz val="10"/>
        <color rgb="FF383838"/>
        <rFont val="Calibri"/>
        <family val="2"/>
        <scheme val="minor"/>
      </rPr>
      <t>Cell modem to stream live video</t>
    </r>
  </si>
  <si>
    <r>
      <rPr>
        <sz val="10"/>
        <color rgb="FF383838"/>
        <rFont val="Calibri"/>
        <family val="2"/>
        <scheme val="minor"/>
      </rPr>
      <t>All IP Cameras--(2.4mm,4mm)</t>
    </r>
  </si>
  <si>
    <r>
      <rPr>
        <sz val="10"/>
        <color rgb="FF383838"/>
        <rFont val="Calibri"/>
        <family val="2"/>
        <scheme val="minor"/>
      </rPr>
      <t>Individual Exterior Camera</t>
    </r>
  </si>
  <si>
    <r>
      <rPr>
        <sz val="10"/>
        <color rgb="FF383838"/>
        <rFont val="Calibri"/>
        <family val="2"/>
        <scheme val="minor"/>
      </rPr>
      <t>1 TB Hard Drive</t>
    </r>
  </si>
  <si>
    <r>
      <rPr>
        <sz val="10"/>
        <color rgb="FF383838"/>
        <rFont val="Calibri"/>
        <family val="2"/>
        <scheme val="minor"/>
      </rPr>
      <t>1 TB SOLID STATE</t>
    </r>
  </si>
  <si>
    <r>
      <rPr>
        <sz val="10"/>
        <color rgb="FF383838"/>
        <rFont val="Calibri"/>
        <family val="2"/>
        <scheme val="minor"/>
      </rPr>
      <t>2 TB SOLID STATE</t>
    </r>
  </si>
  <si>
    <r>
      <rPr>
        <sz val="10"/>
        <color rgb="FF383838"/>
        <rFont val="Calibri"/>
        <family val="2"/>
        <scheme val="minor"/>
      </rPr>
      <t>6 CH HD6 DVR, 1TB Drive, 1 Cam, Cable kit, VMS software</t>
    </r>
  </si>
  <si>
    <r>
      <rPr>
        <sz val="10"/>
        <color rgb="FF383838"/>
        <rFont val="Calibri"/>
        <family val="2"/>
        <scheme val="minor"/>
      </rPr>
      <t>12 CH HD5 DVR w/ WiFi, 1TB Drive, 1 Cam, Cable kit, VMS software</t>
    </r>
  </si>
  <si>
    <r>
      <rPr>
        <sz val="10"/>
        <color rgb="FF383838"/>
        <rFont val="Calibri"/>
        <family val="2"/>
        <scheme val="minor"/>
      </rPr>
      <t>Upgrade HD6-600 DVR to include WiFi Capabilities</t>
    </r>
  </si>
  <si>
    <r>
      <rPr>
        <sz val="10"/>
        <color rgb="FF383838"/>
        <rFont val="Calibri"/>
        <family val="2"/>
        <scheme val="minor"/>
      </rPr>
      <t>Upgrade HD6-600 DVR to include 4G Cellular Capabilities</t>
    </r>
  </si>
  <si>
    <r>
      <rPr>
        <sz val="10"/>
        <color rgb="FF383838"/>
        <rFont val="Calibri"/>
        <family val="2"/>
        <scheme val="minor"/>
      </rPr>
      <t>Upgrade HD5-1200W DVR to include 4G Cellular Capabilities</t>
    </r>
  </si>
  <si>
    <r>
      <rPr>
        <sz val="10"/>
        <color rgb="FF383838"/>
        <rFont val="Calibri"/>
        <family val="2"/>
        <scheme val="minor"/>
      </rPr>
      <t>Upgrade to 2TB Solid State Drive</t>
    </r>
  </si>
  <si>
    <r>
      <rPr>
        <sz val="10"/>
        <color rgb="FF383838"/>
        <rFont val="Calibri"/>
        <family val="2"/>
        <scheme val="minor"/>
      </rPr>
      <t>WiFi / LTE Cellular/ GPS Combo Antenna</t>
    </r>
  </si>
  <si>
    <r>
      <rPr>
        <sz val="10"/>
        <color rgb="FF383838"/>
        <rFont val="Calibri"/>
        <family val="2"/>
        <scheme val="minor"/>
      </rPr>
      <t>WiFi Dongle - DVR</t>
    </r>
  </si>
  <si>
    <r>
      <rPr>
        <sz val="10"/>
        <color rgb="FF383838"/>
        <rFont val="Calibri"/>
        <family val="2"/>
        <scheme val="minor"/>
      </rPr>
      <t>End Cap Kit Front of DVR</t>
    </r>
  </si>
  <si>
    <r>
      <rPr>
        <sz val="10"/>
        <color rgb="FF383838"/>
        <rFont val="Calibri"/>
        <family val="2"/>
        <scheme val="minor"/>
      </rPr>
      <t>End Cap Kit Rear of DVR</t>
    </r>
  </si>
  <si>
    <r>
      <rPr>
        <sz val="10"/>
        <color rgb="FF383838"/>
        <rFont val="Calibri"/>
        <family val="2"/>
        <scheme val="minor"/>
      </rPr>
      <t>Lock Box for DVR</t>
    </r>
  </si>
  <si>
    <r>
      <rPr>
        <sz val="10"/>
        <color rgb="FF383838"/>
        <rFont val="Calibri"/>
        <family val="2"/>
        <scheme val="minor"/>
      </rPr>
      <t>360 Degree Exterior HD Camera System W/7'' Driver Monitor</t>
    </r>
  </si>
  <si>
    <r>
      <rPr>
        <sz val="10"/>
        <color rgb="FF383838"/>
        <rFont val="Calibri"/>
        <family val="2"/>
        <scheme val="minor"/>
      </rPr>
      <t>2 TB Hard Drive</t>
    </r>
  </si>
  <si>
    <r>
      <rPr>
        <sz val="10"/>
        <color rgb="FF4B4B4B"/>
        <rFont val="Calibri"/>
        <family val="2"/>
        <scheme val="minor"/>
      </rPr>
      <t>All IP Cameras--(2.4mm,4mm)</t>
    </r>
  </si>
  <si>
    <r>
      <rPr>
        <sz val="10"/>
        <color rgb="FF4B4B4B"/>
        <rFont val="Calibri"/>
        <family val="2"/>
        <scheme val="minor"/>
      </rPr>
      <t>Individual Exterior Camera</t>
    </r>
  </si>
  <si>
    <r>
      <rPr>
        <sz val="10"/>
        <color rgb="FF4B4B4B"/>
        <rFont val="Calibri"/>
        <family val="2"/>
        <scheme val="minor"/>
      </rPr>
      <t>1 TB Hard Drive</t>
    </r>
  </si>
  <si>
    <r>
      <rPr>
        <sz val="10"/>
        <color rgb="FF4B4B4B"/>
        <rFont val="Calibri"/>
        <family val="2"/>
        <scheme val="minor"/>
      </rPr>
      <t>2 TB Hard Drive</t>
    </r>
  </si>
  <si>
    <r>
      <rPr>
        <sz val="10"/>
        <color rgb="FF4B4B4B"/>
        <rFont val="Calibri"/>
        <family val="2"/>
        <scheme val="minor"/>
      </rPr>
      <t>Safety Vision 4401 HVR 2 camera system w/ 128GB SD card</t>
    </r>
  </si>
  <si>
    <r>
      <rPr>
        <sz val="10"/>
        <color rgb="FF4B4B4B"/>
        <rFont val="Calibri"/>
        <family val="2"/>
        <scheme val="minor"/>
      </rPr>
      <t>DH4 DVR, 1TB Drive, 1 Cam, Cable kit, VMS software</t>
    </r>
  </si>
  <si>
    <r>
      <rPr>
        <sz val="10"/>
        <color rgb="FF4B4B4B"/>
        <rFont val="Calibri"/>
        <family val="2"/>
        <scheme val="minor"/>
      </rPr>
      <t>DH6 DVR, 1TB Drive, 1 Cam, Cable kit, VMS software</t>
    </r>
  </si>
  <si>
    <r>
      <rPr>
        <sz val="10"/>
        <color rgb="FF4B4B4B"/>
        <rFont val="Calibri"/>
        <family val="2"/>
        <scheme val="minor"/>
      </rPr>
      <t>DH8 DVR, 2TB Drive, 1 Cam, Cable kit, VMS software</t>
    </r>
  </si>
  <si>
    <r>
      <rPr>
        <sz val="10"/>
        <color rgb="FF4B4B4B"/>
        <rFont val="Calibri"/>
        <family val="2"/>
        <scheme val="minor"/>
      </rPr>
      <t>Dual Band WIFI Antenna and Cables</t>
    </r>
  </si>
  <si>
    <r>
      <rPr>
        <sz val="10"/>
        <color rgb="FF4B4B4B"/>
        <rFont val="Calibri"/>
        <family val="2"/>
        <scheme val="minor"/>
      </rPr>
      <t>G-Force Sensor Compatible with DVR</t>
    </r>
  </si>
  <si>
    <r>
      <rPr>
        <sz val="10"/>
        <color rgb="FF4B4B4B"/>
        <rFont val="Calibri"/>
        <family val="2"/>
        <scheme val="minor"/>
      </rPr>
      <t>360° Exterior camera Includes 7" Monitor</t>
    </r>
  </si>
  <si>
    <r>
      <rPr>
        <sz val="10"/>
        <color rgb="FF4B4B4B"/>
        <rFont val="Calibri"/>
        <family val="2"/>
        <scheme val="minor"/>
      </rPr>
      <t>Vmax/WiFi Subscription Initial</t>
    </r>
  </si>
  <si>
    <r>
      <rPr>
        <sz val="10"/>
        <color rgb="FF4B4B4B"/>
        <rFont val="Calibri"/>
        <family val="2"/>
        <scheme val="minor"/>
      </rPr>
      <t>8 CH NEXUS DVR, 1TB Drive SSD, 2 Cam, Cable kit, VMS software</t>
    </r>
  </si>
  <si>
    <r>
      <rPr>
        <sz val="10"/>
        <color rgb="FF4B4B4B"/>
        <rFont val="Calibri"/>
        <family val="2"/>
        <scheme val="minor"/>
      </rPr>
      <t>8 CH NEXUS DVR, 2TB Drive SSD, 4 Cam, Cable kit, VMS software</t>
    </r>
  </si>
  <si>
    <r>
      <rPr>
        <sz val="10"/>
        <color rgb="FF4B4B4B"/>
        <rFont val="Calibri"/>
        <family val="2"/>
        <scheme val="minor"/>
      </rPr>
      <t>8 CH NEXUS DVR, 2TB Drive SSD, 8 Cam, Cable kit, VMS software</t>
    </r>
  </si>
  <si>
    <r>
      <rPr>
        <sz val="10"/>
        <color rgb="FF4B4B4B"/>
        <rFont val="Calibri"/>
        <family val="2"/>
        <scheme val="minor"/>
      </rPr>
      <t>4 TB SOLID STATE DRIVE</t>
    </r>
  </si>
  <si>
    <r>
      <rPr>
        <sz val="10"/>
        <color rgb="FF4B4B4B"/>
        <rFont val="Calibri"/>
        <family val="2"/>
        <scheme val="minor"/>
      </rPr>
      <t>8 TB SOLiD STATE DRIVE</t>
    </r>
  </si>
  <si>
    <r>
      <rPr>
        <sz val="10"/>
        <color rgb="FF4B4B4B"/>
        <rFont val="Calibri"/>
        <family val="2"/>
        <scheme val="minor"/>
      </rPr>
      <t>ADDITIONAL IP CAMERA</t>
    </r>
  </si>
  <si>
    <r>
      <rPr>
        <sz val="10"/>
        <color rgb="FF4B4B4B"/>
        <rFont val="Calibri"/>
        <family val="2"/>
        <scheme val="minor"/>
      </rPr>
      <t>LOCKABLE ENCLOSURE BRACKET</t>
    </r>
  </si>
  <si>
    <t>Vehicle Style</t>
  </si>
  <si>
    <t>Paint Scheme 2</t>
  </si>
  <si>
    <t>Paint Scheme 1</t>
  </si>
  <si>
    <t>Paint Scheme 3</t>
  </si>
  <si>
    <t>Endera Drivetrain Electrification -  Extended Range (226kwh) *Scheduled Altoona</t>
  </si>
  <si>
    <t>Reverse camera and monitor backing system (OEM back-up camera is standard on minibus).</t>
  </si>
  <si>
    <t>Included</t>
  </si>
  <si>
    <t>Freedman Featherweight High Back rigid frame seats (per seat) 3PT Hiqhback, Arm Rest, Grab, Lvl 4 Dimensions</t>
  </si>
  <si>
    <t>Fogmaker complete turn-key automatic fire suppression system. (INCLUDED AS STANDARD EQUIPMENT IN BASE BID)</t>
  </si>
  <si>
    <t>BS2000RT-CA  12vdc System - For Cutaway/Paratransit Vehicles with Roof top Insert HVAC (ACCNaleo, ACT/ProAir, etc.) -  (2) Svstems per HVAC</t>
  </si>
  <si>
    <t>S-Filter (Standalone) Merv8 HIPPA Equivalent - UVC Resistant, Electrostatically Self-Charge, washable, reusable, Lifetime -  Exceeds ASHRAE &amp; ANSI Standards.</t>
  </si>
  <si>
    <t>AC, VALEO ROOFTOP CONDESNER Incremental</t>
  </si>
  <si>
    <t>TransAir E Series Rooftop Condenser, 120K Incremental</t>
  </si>
  <si>
    <t>TransAir E Series Roofmount System Incremental</t>
  </si>
  <si>
    <t>3.23.10</t>
  </si>
  <si>
    <t>3.23.11</t>
  </si>
  <si>
    <t>3.23.12</t>
  </si>
  <si>
    <t>3.23.13</t>
  </si>
  <si>
    <t>3.23.14</t>
  </si>
  <si>
    <t>3.23.15</t>
  </si>
  <si>
    <t>3.23.16</t>
  </si>
  <si>
    <t>3.23.17</t>
  </si>
  <si>
    <t>3.23.18</t>
  </si>
  <si>
    <t>3.23.19</t>
  </si>
  <si>
    <t>3.23.20</t>
  </si>
  <si>
    <t>3.23.21</t>
  </si>
  <si>
    <t>3.23.22</t>
  </si>
  <si>
    <t>3.23.23</t>
  </si>
  <si>
    <t>3.23.24</t>
  </si>
  <si>
    <t>3.23.25</t>
  </si>
  <si>
    <t>3.23.26</t>
  </si>
  <si>
    <t>3.23.27</t>
  </si>
  <si>
    <t>3.23.28</t>
  </si>
  <si>
    <t>3.23.29</t>
  </si>
  <si>
    <t>3.23.30</t>
  </si>
  <si>
    <t>3.23.31</t>
  </si>
  <si>
    <t>3.23.32</t>
  </si>
  <si>
    <t>3.23.33</t>
  </si>
  <si>
    <t>3.23.34</t>
  </si>
  <si>
    <t>3.23.35</t>
  </si>
  <si>
    <t>3.23.36</t>
  </si>
  <si>
    <t>3.23.37</t>
  </si>
  <si>
    <t>3.23.38</t>
  </si>
  <si>
    <t>3.23.39</t>
  </si>
  <si>
    <t>3.23.41</t>
  </si>
  <si>
    <t>3.23.42</t>
  </si>
  <si>
    <t>3.23.43</t>
  </si>
  <si>
    <t>3.23.44</t>
  </si>
  <si>
    <t>3.23.45</t>
  </si>
  <si>
    <t>3.23.46</t>
  </si>
  <si>
    <t>3.23.47</t>
  </si>
  <si>
    <t>3.23.48</t>
  </si>
  <si>
    <t>3.23.50</t>
  </si>
  <si>
    <t>3.23.51</t>
  </si>
  <si>
    <t>3.23.52</t>
  </si>
  <si>
    <t>3.23.53</t>
  </si>
  <si>
    <t>3.23.54</t>
  </si>
  <si>
    <t>3.23.55</t>
  </si>
  <si>
    <t>3.23.56</t>
  </si>
  <si>
    <t>3.23.57</t>
  </si>
  <si>
    <t>3.23.58</t>
  </si>
  <si>
    <t>3.23.59</t>
  </si>
  <si>
    <t>3.23.60</t>
  </si>
  <si>
    <t>3.23.61</t>
  </si>
  <si>
    <t>3.23.62</t>
  </si>
  <si>
    <t>3.23.63</t>
  </si>
  <si>
    <t>3.23.64</t>
  </si>
  <si>
    <t>3.23.65</t>
  </si>
  <si>
    <t>3.23.66</t>
  </si>
  <si>
    <t>3.23.67</t>
  </si>
  <si>
    <t>3.23.68</t>
  </si>
  <si>
    <t>3.23.69</t>
  </si>
  <si>
    <t>3.23.70</t>
  </si>
  <si>
    <t>3.23.71</t>
  </si>
  <si>
    <t>3.23.72</t>
  </si>
  <si>
    <t>3.23.73</t>
  </si>
  <si>
    <t>3.23.74</t>
  </si>
  <si>
    <t>3.23.75</t>
  </si>
  <si>
    <t>3.23.76</t>
  </si>
  <si>
    <t>3.23.77</t>
  </si>
  <si>
    <t>3.23.78</t>
  </si>
  <si>
    <t>3.23.79</t>
  </si>
  <si>
    <t>3.23.81</t>
  </si>
  <si>
    <t>3.23.82</t>
  </si>
  <si>
    <t>3.23.83</t>
  </si>
  <si>
    <t>3.23.84</t>
  </si>
  <si>
    <t>3.23.85</t>
  </si>
  <si>
    <t>3.23.86</t>
  </si>
  <si>
    <t>3.23.87</t>
  </si>
  <si>
    <t>3.23.88</t>
  </si>
  <si>
    <t>3.23.89</t>
  </si>
  <si>
    <t>3.23.90</t>
  </si>
  <si>
    <t>3.23.91</t>
  </si>
  <si>
    <t>3.23.92</t>
  </si>
  <si>
    <t>3.23.93</t>
  </si>
  <si>
    <t>3.23.94</t>
  </si>
  <si>
    <t>3.23.95</t>
  </si>
  <si>
    <t>3.23.96</t>
  </si>
  <si>
    <t>3.23.97</t>
  </si>
  <si>
    <t>3.23.98</t>
  </si>
  <si>
    <t>3.1.2.3</t>
  </si>
  <si>
    <t>3.1.2.4</t>
  </si>
  <si>
    <t>3.1.2.5</t>
  </si>
  <si>
    <t>3.1.2.6</t>
  </si>
  <si>
    <t>3.1.2.7</t>
  </si>
  <si>
    <t>3.1.2.9</t>
  </si>
  <si>
    <t>3.1.2.10</t>
  </si>
  <si>
    <t>3.1.2.11</t>
  </si>
  <si>
    <t>3.1.2.12</t>
  </si>
  <si>
    <t>3.1.2.13</t>
  </si>
  <si>
    <t>3.1.2.14</t>
  </si>
  <si>
    <t>3.1.2.15</t>
  </si>
  <si>
    <t>3.1.2.16</t>
  </si>
  <si>
    <t>3.17.2.2</t>
  </si>
  <si>
    <t>3.17.1.2</t>
  </si>
  <si>
    <t>3.17.1.3</t>
  </si>
  <si>
    <t>3.17.2.1</t>
  </si>
  <si>
    <t>3.17.2.3</t>
  </si>
  <si>
    <t>3.17.2.4</t>
  </si>
  <si>
    <t>3.17.2.5</t>
  </si>
  <si>
    <t>3.17.2.6</t>
  </si>
  <si>
    <t>3.17.2.7</t>
  </si>
  <si>
    <t>3.17.2.8</t>
  </si>
  <si>
    <t>3.17.2.9</t>
  </si>
  <si>
    <t>3.17.2.10</t>
  </si>
  <si>
    <t>3.17.2.11</t>
  </si>
  <si>
    <t>3.17.2.12</t>
  </si>
  <si>
    <t>36" Luggage Rack</t>
  </si>
  <si>
    <t>54" Luggage Rack</t>
  </si>
  <si>
    <t>Add USB ports to seats (Per seat)</t>
  </si>
  <si>
    <r>
      <rPr>
        <sz val="10"/>
        <color rgb="FF444444"/>
        <rFont val="Calibri"/>
        <family val="2"/>
        <scheme val="minor"/>
      </rPr>
      <t>3.7.1</t>
    </r>
    <r>
      <rPr>
        <sz val="10"/>
        <rFont val="Calibri"/>
        <family val="2"/>
        <scheme val="minor"/>
      </rPr>
      <t>.1</t>
    </r>
  </si>
  <si>
    <r>
      <rPr>
        <sz val="10"/>
        <color rgb="FF444444"/>
        <rFont val="Calibri"/>
        <family val="2"/>
        <scheme val="minor"/>
      </rPr>
      <t>3.5.3</t>
    </r>
    <r>
      <rPr>
        <sz val="10"/>
        <rFont val="Calibri"/>
        <family val="2"/>
        <scheme val="minor"/>
      </rPr>
      <t>.1</t>
    </r>
  </si>
  <si>
    <t>3.23.40</t>
  </si>
  <si>
    <t>Donation Box (small farebox with manual lock)</t>
  </si>
  <si>
    <t>3.23.80.</t>
  </si>
  <si>
    <t>3.23.99</t>
  </si>
  <si>
    <t>3.23.100</t>
  </si>
  <si>
    <t>3.23.101</t>
  </si>
  <si>
    <t>3.23.102</t>
  </si>
  <si>
    <t>3.23.103</t>
  </si>
  <si>
    <t>3.23.104</t>
  </si>
  <si>
    <t>3.23.105</t>
  </si>
  <si>
    <t>3.23.106</t>
  </si>
  <si>
    <t>3.23.107</t>
  </si>
  <si>
    <t>3.23.108</t>
  </si>
  <si>
    <t>3.23.109</t>
  </si>
  <si>
    <t>3.23.110</t>
  </si>
  <si>
    <t>3.23.111</t>
  </si>
  <si>
    <t>3.23.112</t>
  </si>
  <si>
    <t>3.23.113</t>
  </si>
  <si>
    <t>3.23.114</t>
  </si>
  <si>
    <t>3.23.115</t>
  </si>
  <si>
    <t>3.23.116</t>
  </si>
  <si>
    <t>3.23.117</t>
  </si>
  <si>
    <t>3.23.118</t>
  </si>
  <si>
    <t>3.23.119</t>
  </si>
  <si>
    <t>3.23.120</t>
  </si>
  <si>
    <t>3.23.121</t>
  </si>
  <si>
    <t>3.23.122</t>
  </si>
  <si>
    <t>3.23.123</t>
  </si>
  <si>
    <t>3.23.124</t>
  </si>
  <si>
    <t>3.23.125</t>
  </si>
  <si>
    <t>3.23.126</t>
  </si>
  <si>
    <t>3.23.127</t>
  </si>
  <si>
    <t>3.23.128</t>
  </si>
  <si>
    <t>3.23.129</t>
  </si>
  <si>
    <t>3.23.130</t>
  </si>
  <si>
    <t>3.23.131</t>
  </si>
  <si>
    <t>3.23.132</t>
  </si>
  <si>
    <t>3.23.133</t>
  </si>
  <si>
    <t>3.23.134</t>
  </si>
  <si>
    <t>3.23.135</t>
  </si>
  <si>
    <t>3.23.136</t>
  </si>
  <si>
    <t>3.23.137</t>
  </si>
  <si>
    <t>3.23.138</t>
  </si>
  <si>
    <t>Description</t>
  </si>
  <si>
    <t>Item No</t>
  </si>
  <si>
    <t>In-vehicle computer that allows electronic delivery of passenger manifests, automatic data collection, in-vehicle navigation, and enhanced driver/dispatcher communication. TRIPSARK R44-V11OT</t>
  </si>
  <si>
    <t>BS1000RM-CA  12vdc System - For Cutaway/Paratransit Vehicles with Overhead Rear and/or Front mount Ceiling HVAC (ACCNaleo, ACT/ProAir, etc.)- (1) System per HVAC</t>
  </si>
  <si>
    <t>Alternative Fuels, Roush 64 GGE LPG Package Ford E Series</t>
  </si>
  <si>
    <t>Useful Life</t>
  </si>
  <si>
    <t>5 years/200,000 miles</t>
  </si>
  <si>
    <t>Quantity</t>
  </si>
  <si>
    <t>Unit Cost</t>
  </si>
  <si>
    <t>Extended Cost</t>
  </si>
  <si>
    <t>UOM</t>
  </si>
  <si>
    <t>5 Years/200,000 Miles</t>
  </si>
  <si>
    <t>5 Years/200,000 miles</t>
  </si>
  <si>
    <t>5 Years/200,000Miles</t>
  </si>
  <si>
    <t>included</t>
  </si>
  <si>
    <t>Quatity</t>
  </si>
  <si>
    <t>See Below</t>
  </si>
  <si>
    <t>ORDER FORM</t>
  </si>
  <si>
    <t xml:space="preserve">Standard Cutaway and Minibus Chassis Type Transit Vehicles </t>
  </si>
  <si>
    <t>Contact Information</t>
  </si>
  <si>
    <t>Agency Name:</t>
  </si>
  <si>
    <t xml:space="preserve">Date: </t>
  </si>
  <si>
    <t xml:space="preserve">PO Number: </t>
  </si>
  <si>
    <t>Name:</t>
  </si>
  <si>
    <t>Telephone Number:</t>
  </si>
  <si>
    <t>Email Address:</t>
  </si>
  <si>
    <t>Form Effective Date:</t>
  </si>
  <si>
    <t>GRAND TOTAL</t>
  </si>
  <si>
    <t>EA</t>
  </si>
  <si>
    <t>Per Person</t>
  </si>
  <si>
    <r>
      <rPr>
        <sz val="10"/>
        <color rgb="FF4D4D4D"/>
        <rFont val="Calibri"/>
        <family val="2"/>
        <scheme val="minor"/>
      </rPr>
      <t>Additional Q-Straint 14" quick strap/webbing loop</t>
    </r>
    <r>
      <rPr>
        <sz val="10"/>
        <rFont val="Calibri"/>
        <family val="2"/>
        <scheme val="minor"/>
      </rPr>
      <t xml:space="preserve"> (set of 4)</t>
    </r>
  </si>
  <si>
    <t>Set</t>
  </si>
  <si>
    <t>3.16.1.A</t>
  </si>
  <si>
    <t>Freedman Featherweight High Back rigid frame seats 3PT Hiqhback, Arm Rest, Grab, Lvl 4 Dimensions</t>
  </si>
  <si>
    <t>Freedman Featherweight with Dimensions vinyl line of coated transit bus seating fabric with antimicrobial Nanocide, by CMI Enterprises, or approved equal. Fabric to be CMI DIMENSIONS LATE EVENING, style VP- DIMEN-LEVEN or CMI DIMENSIONS CHARCOAL, style VP-DIMEN-CHAR  or aooroved equal</t>
  </si>
  <si>
    <t>Hawkeye Reverse Assistance System</t>
  </si>
  <si>
    <t>Reverse camera and monitor backing system (OEM back-up camera is standard on minibus)</t>
  </si>
  <si>
    <t>Blind spot detection system</t>
  </si>
  <si>
    <t>Collision avoidance system</t>
  </si>
  <si>
    <t>Braun model NVL917IB lift on cutaway buses</t>
  </si>
  <si>
    <t>Braun 1,000 lbs. Century Lift, Non SNS Vehicles</t>
  </si>
  <si>
    <t>3.13.3</t>
  </si>
  <si>
    <t>Kidde complete turn-key automatic fire suppression system</t>
  </si>
  <si>
    <t>Amerex Small Vehicle System (SMVS) complete turn-key automatic fire suppression powder system</t>
  </si>
  <si>
    <t>Upgrade the standard vehicle AM/FM Radio, providing an AM/FM/CD Stereo and MP3 Player with digital clock and front, mid-bus and rear speakers</t>
  </si>
  <si>
    <t>ESD Environment Disinfection System -  Fixed Ceiling/Wall mount UVGI Fixture for Transit Vehicles and Facilities</t>
  </si>
  <si>
    <t>USSC 25ft and smaller Paratransit Van UVPHI-Photo Hydro Ionization</t>
  </si>
  <si>
    <t>All IP Cameras--(2.4mm, 4mm)</t>
  </si>
  <si>
    <r>
      <rPr>
        <sz val="10"/>
        <color rgb="FF4D4D4D"/>
        <rFont val="Calibri"/>
        <family val="2"/>
        <scheme val="minor"/>
      </rPr>
      <t>Additional Q-Straint 14" quick strap/webbing loop</t>
    </r>
    <r>
      <rPr>
        <sz val="10"/>
        <color theme="1"/>
        <rFont val="Calibri"/>
        <family val="2"/>
        <scheme val="minor"/>
      </rPr>
      <t xml:space="preserve"> (Set of 4)</t>
    </r>
  </si>
  <si>
    <t>Freedman seat upholstery material provided by CMI Enterprises, or approved equal. Fabric to be CMI DIMENSIONS LATE EVENING, style VP-DIMEN-LEVEN or CMI DIMENSIONS CHARCOAL, style VP-DIMEN-CHAR or approved equal</t>
  </si>
  <si>
    <t>Recaro Ergo LXS driver's seat</t>
  </si>
  <si>
    <t>Hands free cellular/2-way radio communication system</t>
  </si>
  <si>
    <t>S-Filter (Standalone) Merv8 HIPPA Equivalent - UVC Resistant, Electrostatically Self-Charge, washable, reusable, Lifetime -  Exceeds ASHRAE &amp; ANSI Standards</t>
  </si>
  <si>
    <t>CCT Air Cleaning System</t>
  </si>
  <si>
    <t>Freedman Featherweight with Dimensions vinyl line of coated transit bus seating fabric with antimicrobial Nanocide, by CMI Enterprises, or approved equal, fabric to be CMI DIMENSIONS LATE EVENING, style VP- DIMEN-LEVEN or CMI DIMENSIONS CHARCOAL, style VP-DIMEN-CHAR  or aooroved equal</t>
  </si>
  <si>
    <t>A Flat-Floor option</t>
  </si>
  <si>
    <t>3.13.1</t>
  </si>
  <si>
    <t>Fogmaker complete turn-key automatic fire suppression system</t>
  </si>
  <si>
    <t>Manually operated destination sign</t>
  </si>
  <si>
    <t>Fully automatic programable destination sign</t>
  </si>
  <si>
    <t>In-vehicle computer that allows electronic delivery of passenger manifests, automatic data collection, in-vehicle navigation, and enhanced driver/dispatcher communication TRIPSARK R44-V11OT</t>
  </si>
  <si>
    <t>Stainless steel wheel liners / inserts, front and rear wheels</t>
  </si>
  <si>
    <t>Fogmaker complete turn-key automatic fire suppression system.</t>
  </si>
  <si>
    <t>Per Vehicle</t>
  </si>
  <si>
    <t>Reverse camera and monitor backing system</t>
  </si>
  <si>
    <t xml:space="preserve">Manually operated destination sign </t>
  </si>
  <si>
    <t>Florida Transportation Systems</t>
  </si>
  <si>
    <t>EXHIBIT 8</t>
  </si>
  <si>
    <t>Standard</t>
  </si>
  <si>
    <t>Standard-2024</t>
  </si>
  <si>
    <t>Transign Front Only destination nsign</t>
  </si>
  <si>
    <t>ea</t>
  </si>
  <si>
    <t>3.1.2.1</t>
  </si>
  <si>
    <r>
      <rPr>
        <sz val="10"/>
        <color rgb="FF3B3B3B"/>
        <rFont val="Calibri"/>
        <family val="2"/>
        <scheme val="minor"/>
      </rPr>
      <t>XL Hybrid system Installed by A1 Fuels for Ford Transit Cutaway</t>
    </r>
  </si>
  <si>
    <t>3.1.2.2</t>
  </si>
  <si>
    <t>21GGE LPG Kit by Alliance Autogas (Bi-fuel) Installed by A1 Fuels for Ford Transit Cutaway</t>
  </si>
  <si>
    <t>Standard Seats</t>
  </si>
  <si>
    <t>Fold-Away Seats</t>
  </si>
  <si>
    <t>Children's Seat</t>
  </si>
  <si>
    <t>Other Available Options</t>
  </si>
  <si>
    <t>Braun model NVL917IB lift on cutaway buses (prior approval from FOOT required)</t>
  </si>
  <si>
    <t>Ford Transit, PrimeTime, Transit Minibus 20'</t>
  </si>
  <si>
    <t>Ford Transit X2C, Abilitrax, Transit Minibus 22'</t>
  </si>
  <si>
    <t>Dodge Ram, ProMaster, Transit Minibus 21'</t>
  </si>
  <si>
    <t>Ford Transit, PrimeTime, Transit Minibus 22'</t>
  </si>
  <si>
    <t>Ford Transit U4X, Abilitrax, Transit Minibus 22'</t>
  </si>
  <si>
    <t>Ford E350 7.3L</t>
  </si>
  <si>
    <t>Ford E350 7.3L, Enderra, Cutaway 23'</t>
  </si>
  <si>
    <t>Ford E450</t>
  </si>
  <si>
    <t>Ford E450, Enderra, Cutaway 24'</t>
  </si>
  <si>
    <t>CONTRACT #TRIPS-22-CA-MB-LF-FTS</t>
  </si>
  <si>
    <t>REPRESENTING</t>
  </si>
  <si>
    <t>ORDER PACKET</t>
  </si>
  <si>
    <t>Standard Cutaway and Minibus Chassis Type Transit Vehicles</t>
  </si>
  <si>
    <t xml:space="preserve">ORDER PACKET FOR  </t>
  </si>
  <si>
    <t>Florida Transportation Systems, Inc.</t>
  </si>
  <si>
    <t>General Information</t>
  </si>
  <si>
    <t>The complete Contract #TRIPS-22-CA-MB-LF-FTS is accessible from the TRIPS website at http://tripsflorida.org and contains the following sections:</t>
  </si>
  <si>
    <t>Vendor Information</t>
  </si>
  <si>
    <t>Procedures for Ordering</t>
  </si>
  <si>
    <t>Included in this Order Packet are the following forms and information:</t>
  </si>
  <si>
    <t xml:space="preserve">     - Order Form that provides:</t>
  </si>
  <si>
    <t xml:space="preserve">          - Base vehicle prices</t>
  </si>
  <si>
    <t xml:space="preserve">          - Unit seating and wheelchair station prices</t>
  </si>
  <si>
    <t xml:space="preserve">          - Paint scheme options and prices</t>
  </si>
  <si>
    <t xml:space="preserve">          - Individual options and prices</t>
  </si>
  <si>
    <t xml:space="preserve">     - Description of Options</t>
  </si>
  <si>
    <t xml:space="preserve">     - Available Paint Schemes</t>
  </si>
  <si>
    <t>Ms. Lazara Stinnette</t>
  </si>
  <si>
    <t>TRIPS Assistant Program Manager USF-CUTR</t>
  </si>
  <si>
    <t>4202 E. Fowler Avenue – ENG 030 Tampa, Florida 33620</t>
  </si>
  <si>
    <t>Telephone: 813.974.0695</t>
  </si>
  <si>
    <t>Email: lstinnette@usf.edu</t>
  </si>
  <si>
    <t xml:space="preserve">     2.  The date the order was received</t>
  </si>
  <si>
    <t xml:space="preserve">     3.  The date the order was placed with the manufacturer</t>
  </si>
  <si>
    <t xml:space="preserve">     4.  The production and VIN number when available</t>
  </si>
  <si>
    <t xml:space="preserve">     5.  The estimated delivery date (when available)</t>
  </si>
  <si>
    <t>DELIVERY</t>
  </si>
  <si>
    <t>Each vehicle purchased through the TRIPS shall be routed to the FDOT's Springhill Inspection Facility, located in Tallahassee, Florida, for an inspection prior to delivery to Florida Transportation Systems, Inc.</t>
  </si>
  <si>
    <t xml:space="preserve">     - Copy of Manufacturer’s Certificate of Origin</t>
  </si>
  <si>
    <t xml:space="preserve">     - Application for Certificate of Title</t>
  </si>
  <si>
    <t xml:space="preserve">     - Bill of Sale</t>
  </si>
  <si>
    <t xml:space="preserve">     - Warranty Papers (forms, policy, procedures)</t>
  </si>
  <si>
    <t xml:space="preserve">     - Maintenance Schedule</t>
  </si>
  <si>
    <t xml:space="preserve">     - Operators’ manual</t>
  </si>
  <si>
    <t xml:space="preserve">     - Invoice (To include contract number, P.O. number, VIN#, and agency name)</t>
  </si>
  <si>
    <t>FINAL ACCEPTANCE</t>
  </si>
  <si>
    <t>PAYMENT</t>
  </si>
  <si>
    <r>
      <t>The Transit Research Inspection Procurement Services Program (TRIPS) issued Propos</t>
    </r>
    <r>
      <rPr>
        <sz val="11"/>
        <rFont val="Calibri"/>
        <family val="2"/>
        <scheme val="minor"/>
      </rPr>
      <t xml:space="preserve">al #TRIPS-22-CA-MB-LF-RFP </t>
    </r>
    <r>
      <rPr>
        <sz val="11"/>
        <color theme="1"/>
        <rFont val="Calibri"/>
        <family val="2"/>
        <scheme val="minor"/>
      </rPr>
      <t xml:space="preserve">to establish a series of state contracts for the purchase of </t>
    </r>
    <r>
      <rPr>
        <sz val="11"/>
        <rFont val="Calibri"/>
        <family val="2"/>
        <scheme val="minor"/>
      </rPr>
      <t xml:space="preserve">cutaways, minibuses, and low floor cutaway vehicles. </t>
    </r>
    <r>
      <rPr>
        <sz val="11"/>
        <color theme="1"/>
        <rFont val="Calibri"/>
        <family val="2"/>
        <scheme val="minor"/>
      </rPr>
      <t>Through this proces</t>
    </r>
    <r>
      <rPr>
        <sz val="11"/>
        <rFont val="Calibri"/>
        <family val="2"/>
        <scheme val="minor"/>
      </rPr>
      <t>s contracts were awarded to five (5) different Contractors</t>
    </r>
    <r>
      <rPr>
        <sz val="11"/>
        <color theme="1"/>
        <rFont val="Calibri"/>
        <family val="2"/>
        <scheme val="minor"/>
      </rPr>
      <t>, each representing a vehicle manufacturer.</t>
    </r>
  </si>
  <si>
    <t xml:space="preserve">Detailed instructions for completing the order form can be found here: </t>
  </si>
  <si>
    <t>https://tripsflorida.org/docs/order_form_instructions.pdf</t>
  </si>
  <si>
    <t>The Order Packet also includes illustrations of the basic vehicle paint schemes and a description of the available options to assist the Purchaser in completing their orders.</t>
  </si>
  <si>
    <t>Please submit a separate order form for each type vehicle ordered. After determining the length of bus, floor plan, paint scheme and desired individual options, complete the order form by inserting the quantity for each line item. The order form is set up to automatically calculate totals and grand totals. The grand total will be the figure used on the Purchaser’s purchase order.</t>
  </si>
  <si>
    <t xml:space="preserve">     1.  The Purchaser’s purchase order number</t>
  </si>
  <si>
    <t>In the event of delay in completion of the delivery of vehicles beyond the date specified in the contract, in addition to any granted extensions agreed to in writing by the Purchaser, the Purchaser may assess as liquidated damages, twenty-five dollars ($25.00) per calendar day per vehicle.</t>
  </si>
  <si>
    <t>The vehicle shall be delivered with all Contractor/Manufacturer’s quality control checklists including road test and final inspection (properly completed and signed by an authorized plant representative). Other documents/items required at delivery include:</t>
  </si>
  <si>
    <r>
      <t xml:space="preserve">For vehicles purchased without funding from the FTA Section 5310, 5311 or 5339 grant program, </t>
    </r>
    <r>
      <rPr>
        <sz val="11"/>
        <color theme="1"/>
        <rFont val="Calibri"/>
        <family val="2"/>
        <scheme val="minor"/>
      </rPr>
      <t>the Purchaser should complete all necessary paperwork and submit its request to process the Purchaser purchase order payment within five (5) days after the delivery and/or acceptance of the vehicle.</t>
    </r>
  </si>
  <si>
    <r>
      <t>The total purchase price should be paid in full within sixty (60) days after acceptance of each vehicle</t>
    </r>
    <r>
      <rPr>
        <sz val="11"/>
        <rFont val="Calibri"/>
        <family val="2"/>
        <scheme val="minor"/>
      </rPr>
      <t>. Purchasers should note that failure to meet the net 60-day payment terms could result in the assessment of interest and other penalties. Terms are those shown in Price Proposal Form E of the contract document. A 2% monthly service charge will be added to all past due accounts.</t>
    </r>
  </si>
  <si>
    <t>For further information on the TRIPS program and Contract #TRIPS-22-CA-MB-LF-FTS, please contact either Tina Roberts (904-704-1633) or Lazara Stinnette (813-974-0695) at the University of South Florida, Center for Urban Transportation Research (CUTR).</t>
  </si>
  <si>
    <r>
      <t>To place an order for a vehicle under Contract #TRIPS-22-CA-MB-L</t>
    </r>
    <r>
      <rPr>
        <sz val="11"/>
        <rFont val="Calibri"/>
        <family val="2"/>
        <scheme val="minor"/>
      </rPr>
      <t>F-FTS</t>
    </r>
    <r>
      <rPr>
        <sz val="11"/>
        <color theme="1"/>
        <rFont val="Calibri"/>
        <family val="2"/>
        <scheme val="minor"/>
      </rPr>
      <t xml:space="preserve">, contact the following person at </t>
    </r>
    <r>
      <rPr>
        <sz val="11"/>
        <rFont val="Calibri"/>
        <family val="2"/>
        <scheme val="minor"/>
      </rPr>
      <t>Florida Transportation Systems, Inc.</t>
    </r>
  </si>
  <si>
    <r>
      <rPr>
        <b/>
        <sz val="11"/>
        <rFont val="Calibri"/>
        <family val="2"/>
        <scheme val="minor"/>
      </rPr>
      <t xml:space="preserve">       Address:  </t>
    </r>
    <r>
      <rPr>
        <sz val="11"/>
        <rFont val="Calibri"/>
        <family val="2"/>
        <scheme val="minor"/>
      </rPr>
      <t>Florida Transportation Systems, Inc.</t>
    </r>
  </si>
  <si>
    <r>
      <rPr>
        <b/>
        <sz val="11"/>
        <color theme="1"/>
        <rFont val="Calibri"/>
        <family val="2"/>
        <scheme val="minor"/>
      </rPr>
      <t xml:space="preserve">     - Exhibit 1  - Part 1:</t>
    </r>
    <r>
      <rPr>
        <sz val="11"/>
        <color theme="1"/>
        <rFont val="Calibri"/>
        <family val="2"/>
        <scheme val="minor"/>
      </rPr>
      <t xml:space="preserve"> Technical Specifications</t>
    </r>
  </si>
  <si>
    <r>
      <rPr>
        <b/>
        <sz val="11"/>
        <color theme="1"/>
        <rFont val="Calibri"/>
        <family val="2"/>
        <scheme val="minor"/>
      </rPr>
      <t xml:space="preserve">     - Exhibit 1 - Part 2:</t>
    </r>
    <r>
      <rPr>
        <sz val="11"/>
        <color theme="1"/>
        <rFont val="Calibri"/>
        <family val="2"/>
        <scheme val="minor"/>
      </rPr>
      <t xml:space="preserve"> Quality Assurance Provisions</t>
    </r>
  </si>
  <si>
    <r>
      <rPr>
        <b/>
        <sz val="11"/>
        <color theme="1"/>
        <rFont val="Calibri"/>
        <family val="2"/>
        <scheme val="minor"/>
      </rPr>
      <t xml:space="preserve">     - Exhibit 1 - Part 3:</t>
    </r>
    <r>
      <rPr>
        <sz val="11"/>
        <color theme="1"/>
        <rFont val="Calibri"/>
        <family val="2"/>
        <scheme val="minor"/>
      </rPr>
      <t xml:space="preserve"> Warranty Provisions</t>
    </r>
  </si>
  <si>
    <r>
      <rPr>
        <b/>
        <sz val="11"/>
        <color theme="1"/>
        <rFont val="Calibri"/>
        <family val="2"/>
        <scheme val="minor"/>
      </rPr>
      <t xml:space="preserve">     - Exhibit 1 - Part 4:</t>
    </r>
    <r>
      <rPr>
        <sz val="11"/>
        <color theme="1"/>
        <rFont val="Calibri"/>
        <family val="2"/>
        <scheme val="minor"/>
      </rPr>
      <t xml:space="preserve"> Paint Schemes</t>
    </r>
  </si>
  <si>
    <r>
      <rPr>
        <b/>
        <sz val="11"/>
        <color theme="1"/>
        <rFont val="Calibri"/>
        <family val="2"/>
        <scheme val="minor"/>
      </rPr>
      <t xml:space="preserve">     - Exhibit 1 - Part 5:</t>
    </r>
    <r>
      <rPr>
        <sz val="11"/>
        <color theme="1"/>
        <rFont val="Calibri"/>
        <family val="2"/>
        <scheme val="minor"/>
      </rPr>
      <t xml:space="preserve"> Point of Clarifications</t>
    </r>
  </si>
  <si>
    <r>
      <rPr>
        <b/>
        <sz val="11"/>
        <color theme="1"/>
        <rFont val="Calibri"/>
        <family val="2"/>
        <scheme val="minor"/>
      </rPr>
      <t xml:space="preserve">     - Exhibit 2: </t>
    </r>
    <r>
      <rPr>
        <sz val="11"/>
        <color theme="1"/>
        <rFont val="Calibri"/>
        <family val="2"/>
        <scheme val="minor"/>
      </rPr>
      <t>Florida Administrative Code, Chapter 14-90</t>
    </r>
  </si>
  <si>
    <r>
      <t xml:space="preserve">     </t>
    </r>
    <r>
      <rPr>
        <b/>
        <sz val="11"/>
        <color theme="1"/>
        <rFont val="Calibri"/>
        <family val="2"/>
        <scheme val="minor"/>
      </rPr>
      <t>- Exhibit 3:</t>
    </r>
    <r>
      <rPr>
        <sz val="11"/>
        <color theme="1"/>
        <rFont val="Calibri"/>
        <family val="2"/>
        <scheme val="minor"/>
      </rPr>
      <t xml:space="preserve"> Federal Clauses for FTA-Assisted Contracts</t>
    </r>
  </si>
  <si>
    <r>
      <t xml:space="preserve">     </t>
    </r>
    <r>
      <rPr>
        <b/>
        <sz val="11"/>
        <color theme="1"/>
        <rFont val="Calibri"/>
        <family val="2"/>
        <scheme val="minor"/>
      </rPr>
      <t>- Exhibit 4</t>
    </r>
    <r>
      <rPr>
        <sz val="11"/>
        <color theme="1"/>
        <rFont val="Calibri"/>
        <family val="2"/>
        <scheme val="minor"/>
      </rPr>
      <t>: Required Forms</t>
    </r>
  </si>
  <si>
    <r>
      <t xml:space="preserve">     </t>
    </r>
    <r>
      <rPr>
        <b/>
        <sz val="11"/>
        <color theme="1"/>
        <rFont val="Calibri"/>
        <family val="2"/>
        <scheme val="minor"/>
      </rPr>
      <t>- Exhibit 5:</t>
    </r>
    <r>
      <rPr>
        <sz val="11"/>
        <color theme="1"/>
        <rFont val="Calibri"/>
        <family val="2"/>
        <scheme val="minor"/>
      </rPr>
      <t xml:space="preserve"> FDOT District Offices</t>
    </r>
  </si>
  <si>
    <r>
      <t xml:space="preserve">     </t>
    </r>
    <r>
      <rPr>
        <b/>
        <sz val="11"/>
        <color theme="1"/>
        <rFont val="Calibri"/>
        <family val="2"/>
        <scheme val="minor"/>
      </rPr>
      <t>- Exhibit 6:</t>
    </r>
    <r>
      <rPr>
        <sz val="11"/>
        <color theme="1"/>
        <rFont val="Calibri"/>
        <family val="2"/>
        <scheme val="minor"/>
      </rPr>
      <t xml:space="preserve"> Vehicle Delivery Checklist</t>
    </r>
  </si>
  <si>
    <r>
      <t xml:space="preserve">     </t>
    </r>
    <r>
      <rPr>
        <b/>
        <sz val="11"/>
        <color theme="1"/>
        <rFont val="Calibri"/>
        <family val="2"/>
        <scheme val="minor"/>
      </rPr>
      <t>- Exhibit 7:</t>
    </r>
    <r>
      <rPr>
        <sz val="11"/>
        <color theme="1"/>
        <rFont val="Calibri"/>
        <family val="2"/>
        <scheme val="minor"/>
      </rPr>
      <t xml:space="preserve"> Second Stage Price Escalation/De-Escalation Formula</t>
    </r>
  </si>
  <si>
    <r>
      <t xml:space="preserve">     </t>
    </r>
    <r>
      <rPr>
        <b/>
        <sz val="11"/>
        <color theme="1"/>
        <rFont val="Calibri"/>
        <family val="2"/>
        <scheme val="minor"/>
      </rPr>
      <t>- Exhibit 8</t>
    </r>
    <r>
      <rPr>
        <sz val="11"/>
        <color theme="1"/>
        <rFont val="Calibri"/>
        <family val="2"/>
        <scheme val="minor"/>
      </rPr>
      <t>: Order Packets with Pricing</t>
    </r>
  </si>
  <si>
    <r>
      <t xml:space="preserve">        </t>
    </r>
    <r>
      <rPr>
        <b/>
        <sz val="11"/>
        <color theme="1"/>
        <rFont val="Calibri"/>
        <family val="2"/>
        <scheme val="minor"/>
      </rPr>
      <t>- Exhibit 9:</t>
    </r>
    <r>
      <rPr>
        <sz val="11"/>
        <color theme="1"/>
        <rFont val="Calibri"/>
        <family val="2"/>
        <scheme val="minor"/>
      </rPr>
      <t xml:space="preserve"> Order Concurrence Form</t>
    </r>
  </si>
  <si>
    <r>
      <rPr>
        <b/>
        <sz val="11"/>
        <color theme="1"/>
        <rFont val="Calibri"/>
        <family val="2"/>
        <scheme val="minor"/>
      </rPr>
      <t xml:space="preserve">        - General Requirements: </t>
    </r>
    <r>
      <rPr>
        <sz val="11"/>
        <color theme="1"/>
        <rFont val="Calibri"/>
        <family val="2"/>
        <scheme val="minor"/>
      </rPr>
      <t>Terms, Conditions and Contractual Provisions</t>
    </r>
  </si>
  <si>
    <t xml:space="preserve">                         6041 Orient Road</t>
  </si>
  <si>
    <t xml:space="preserve">                         Tampa, FL 33610</t>
  </si>
  <si>
    <r>
      <rPr>
        <b/>
        <sz val="11"/>
        <rFont val="Calibri"/>
        <family val="2"/>
        <scheme val="minor"/>
      </rPr>
      <t xml:space="preserve">       Contact Person:  </t>
    </r>
    <r>
      <rPr>
        <sz val="11"/>
        <rFont val="Calibri"/>
        <family val="2"/>
        <scheme val="minor"/>
      </rPr>
      <t xml:space="preserve"> Robert Frick</t>
    </r>
  </si>
  <si>
    <r>
      <t xml:space="preserve">       Telephone:           </t>
    </r>
    <r>
      <rPr>
        <sz val="11"/>
        <rFont val="Calibri"/>
        <family val="2"/>
        <scheme val="minor"/>
      </rPr>
      <t>800-282-8617 ext. 213</t>
    </r>
  </si>
  <si>
    <r>
      <rPr>
        <b/>
        <sz val="11"/>
        <rFont val="Calibri"/>
        <family val="2"/>
        <scheme val="minor"/>
      </rPr>
      <t xml:space="preserve">       Email:                    </t>
    </r>
    <r>
      <rPr>
        <sz val="11"/>
        <rFont val="Calibri"/>
        <family val="2"/>
        <scheme val="minor"/>
      </rPr>
      <t xml:space="preserve"> rfrick@fts4buses.com</t>
    </r>
    <r>
      <rPr>
        <b/>
        <sz val="11"/>
        <rFont val="Calibri"/>
        <family val="2"/>
        <scheme val="minor"/>
      </rPr>
      <t xml:space="preserve">    </t>
    </r>
    <r>
      <rPr>
        <sz val="11"/>
        <rFont val="Calibri"/>
        <family val="2"/>
        <scheme val="minor"/>
      </rPr>
      <t xml:space="preserve">   </t>
    </r>
  </si>
  <si>
    <t>The following sections provide guidance to be used by the Contractor and the Purchasers in the ordering, delivery, acceptance and payment for vehicles procured under this contract. All parties are advised to fully review the full contract document available on the TRIPS website. Contract #TRIPS-22-CA-MB-LF-FTS will be the governing document.</t>
  </si>
  <si>
    <t>Purchasers should understand that each order placed with and acknowledged by Florida Transportation Systems, Inc. constitutes a contract between the Purchaser and Florida Transportation Systems, Inc. only. The contract implies no duties or responsibilities by the University of South Florida, Center for Urban Transportation Research, or the Florida Department of Transportation. The terms and conditions of this contract are to be administered and enforced by and between the Purchaser and the Contractor.</t>
  </si>
  <si>
    <t>Purchasers must utilize the order forms in this Order Packet to place their orders. Purchasers are encouraged to contact and work closely with Florida Transportation Systems, Inc. in finalizing their orders, to fully understand the options available, to select the floor plans and seating selections, the paint schemes, and any special options or conditions that may impact the final order and purchase price. Please submit a separate order form for each type of vehicle ordered.</t>
  </si>
  <si>
    <t>Most agencies already have an idea on the type and number of seats and wheelchair positions needed to meet their floor plan requirements. Purchasers should work closely with Florida Transportation Systems, Inc. to develop and finalize their floor layout plans. Based upon this consultation, Florida Transportation Systems, Inc. will develop a proposed floor plan based on the Purchaser’s needs and transmit a copy of the plan to the Purchaser for verification and approval.</t>
  </si>
  <si>
    <t xml:space="preserve">For all vehicle purchases  NOT funded in part by the FTA Section 5310, 5311, or 5339 grant program, the Purchaser deals directly with Florida Transportation Systems, Inc. Once the details of the order are finalized, the Purchaser's purchase order must accompany all orders. </t>
  </si>
  <si>
    <t>The TRIPS Assistant Program Manager will verify the order accuracy, and forward the order request to Tallahassee for the FDOT review and PTGA process. When the FDOT PTGA is fully executed, the TRIPS Assistant Program Manager will place the order with Florida Transportation Systems, Inc. and notify the Purchaser of its status.</t>
  </si>
  <si>
    <t>Florida Transportation Systems, Inc. will provide written confirmation to the Purchaser and/or CUTR of the receipt of the order within seventy-two (72) hours of receiving the order with the agency purchase order. At a minimum, the acknowledgement of the order will contain:</t>
  </si>
  <si>
    <t>Prior to the vehicle(s) being delivered, Florida Transportation Systems, Inc. must perform a PDI. Upon completion of a PDI, Florida Transportation Systems, Inc.will be required to deliver the vehicles to the Purchaser. The dealer shall notify both the Purchaser and the FDOT District Office a minimum of 48 hours in advance to arrange a delivery time.</t>
  </si>
  <si>
    <t>Delivery of the vehicle(s) by Florida Transportation Systems, Inc. does not constitute acceptance by the Purchaser. The vehicle will be considered “accepted” upon passing the inspection and once the Purchaser accepts the vehicle in the vehicle DATACenter. Once accepted, the DATACenter will automatically issue a letter of acceptance to the Dealer and the CUTR staff.</t>
  </si>
  <si>
    <t>The terms of the contract state that the Purchaser has ten (10) calendar days after receiving the vehicle(s) to perform a Post Delivery Inspection and issue either a “Letter of Acceptance” or a “Letter of Rejection” to Florida Transportation Systems, Inc. and the Florida DOT District Office contact. The “Letter of Rejection” will state and describe the areas to be found in noncompliance with the bid specifications, incompleteness, or any defective or damaged parts. Once accepted, the DATACenter will generate and issue a letter of acceptance to the Dealer and the CUTR staff.</t>
  </si>
  <si>
    <t>A vehicle should be rejected if any items are missing, defective, altered, incorrect, or incomplete. In the event a vehicle(s) is delivered incomplete or contains any defective or damaged parts, the said parts will be removed and replaced by Florida Transportation Systems, Inc. New parts will be furnished and installed by Florida Transportation Systems, Inc. at no cost to the Purchaser. If there is work involved, warranty or otherwise, to repair or place the vehicle(s) in proper complete condition, such repairs will be made by an approved firm in accordance to the warranty provisions of the contract. Placing the vehicle(s) in revenue service will automatically constitute “acceptance”. In such circumstances, a “Letter of Acceptance” should still be issue to Florida Transportation Systems, Inc. via the DATACenter. Acceptance of the vehicles shall not release the Contractor from liability for faulty workmanship or materials.</t>
  </si>
  <si>
    <r>
      <t xml:space="preserve">For all vehicles funded in part by the FTA Section 5310, 5311, and 5339 grant program, </t>
    </r>
    <r>
      <rPr>
        <i/>
        <sz val="11"/>
        <rFont val="Calibri"/>
        <family val="2"/>
        <scheme val="minor"/>
      </rPr>
      <t xml:space="preserve">the Purchaser should approve and process its purchase order to allow a check for the total amount to be sent to Florida Transportation Systems, Inc. for the total cost  of the vehicle. The Purchaser will follow the FDOT PTGA process to request reimbursement for the FDOT share of cost. </t>
    </r>
  </si>
  <si>
    <t>This Order Packet contains the necessary instructions and forms for Purchasers to place an order with Florida Transportation Systems, Inc. to purchase these vehicles. This Order Packet also provides guidance and clarity on the relationships between the Contractor, the Purchaser, and Florida DOT’s TRIPS program.</t>
  </si>
  <si>
    <t>For all vehicle purchases funded in part by the FTA Section 5310, 5311, or 5339 grant program, a copy of the completed order form and the Purchaser purchase order for the total cost  payable to Florida Transportation Systems, Inc. must be emailed with the order form , or mailed to the TRIPS Assistant Program Manager:</t>
  </si>
  <si>
    <t>Endera, Fenton-Abilitrax &amp; Primetime</t>
  </si>
  <si>
    <t>Contract #TRIPS-22-CA-MB-LF-FTS</t>
  </si>
  <si>
    <t xml:space="preserve">Delivery of vehicles will be agreed upon during the completion of the Order Packet (“Exhibit 8”) and documented on the Order Concurrence Form (“Exhibit 9”). The Contractor and the Purchaser will digitally sign the Order Concurrence Form and upon full approval, it will then become an Attachment to the Purchaser’s purchase order and shall be binding under this Contract. </t>
  </si>
  <si>
    <t>Florida Transportatio Systems, Inc. should ensure that all noted write-ups are corrected prior to final delivery to the Purchaser. This inspection by the TRIPS is not represented as being "all inclusive" and in no way relieves the dealer from the required Pre-Delivery Inspection (PDI).</t>
  </si>
  <si>
    <t>ORDER FORM DEDUCTIONS</t>
  </si>
  <si>
    <t>This form may only be used to remove line items from the order packet of the executed contract. There will be no allowance for the addition of options through this form. Any addition of options must be done through a properly executed contract amendment. Please use the line item number and description for each line to be credited to the final order packet. For all vehicle purchases funded in part by the FTA Section 5310, 5311, or 5339 grant program, a copy of the completed order form, this deduction form and the Purchaser purchase order must be emailed or mailed to the TRIPS Assistant Program Manager.</t>
  </si>
  <si>
    <t>Item No.</t>
  </si>
  <si>
    <t xml:space="preserve"> TOTAL</t>
  </si>
  <si>
    <t>DEDUCTION TOTAL</t>
  </si>
  <si>
    <t>For Grant Funded Vehicles Only</t>
  </si>
  <si>
    <t>FFY:</t>
  </si>
  <si>
    <t>Project:</t>
  </si>
  <si>
    <t>UZA:</t>
  </si>
  <si>
    <t>Project</t>
  </si>
  <si>
    <t>Select One</t>
  </si>
  <si>
    <t>Other</t>
  </si>
  <si>
    <t>Ford E Transit with Fenton Mobility Dual Battery extended range System</t>
  </si>
  <si>
    <t>Chassis Model Year</t>
  </si>
  <si>
    <t>TRIPS-CA-MB-LF-ABC</t>
  </si>
  <si>
    <t>Anticipated Usage Form</t>
  </si>
  <si>
    <r>
      <t xml:space="preserve">Service Type </t>
    </r>
    <r>
      <rPr>
        <sz val="11"/>
        <color theme="1"/>
        <rFont val="Calibri"/>
        <family val="2"/>
        <scheme val="minor"/>
      </rPr>
      <t>(Check all that apply):</t>
    </r>
  </si>
  <si>
    <t>Fixed Route</t>
  </si>
  <si>
    <t>Paratransit</t>
  </si>
  <si>
    <t>Shuttle/Deviated Fixed Route</t>
  </si>
  <si>
    <t>Estimated days in a service week:</t>
  </si>
  <si>
    <r>
      <t xml:space="preserve">Operating Environment </t>
    </r>
    <r>
      <rPr>
        <sz val="11"/>
        <color theme="1"/>
        <rFont val="Calibri"/>
        <family val="2"/>
        <scheme val="minor"/>
      </rPr>
      <t>(Check all that apply):</t>
    </r>
  </si>
  <si>
    <t>City Streets</t>
  </si>
  <si>
    <t>Highway</t>
  </si>
  <si>
    <t>Parking Lot/Airport Shuttle</t>
  </si>
  <si>
    <t>Retirement Campus</t>
  </si>
  <si>
    <t>Combination City/Highway</t>
  </si>
  <si>
    <t>College Campus</t>
  </si>
  <si>
    <r>
      <t>Operational Equipment</t>
    </r>
    <r>
      <rPr>
        <sz val="11"/>
        <color theme="1"/>
        <rFont val="Calibri"/>
        <family val="2"/>
        <scheme val="minor"/>
      </rPr>
      <t xml:space="preserve"> (Check all that apply):</t>
    </r>
  </si>
  <si>
    <t>Destination Signs</t>
  </si>
  <si>
    <t>Fare Box</t>
  </si>
  <si>
    <t>Routing Equipment</t>
  </si>
  <si>
    <t>Camera System</t>
  </si>
  <si>
    <t>Passenger Counter</t>
  </si>
  <si>
    <t>Service Type</t>
  </si>
  <si>
    <t>X</t>
  </si>
  <si>
    <t>3.23.139</t>
  </si>
  <si>
    <t>Stryker Cot Mount (P/N 6370-000-000)</t>
  </si>
  <si>
    <t>ADDITIONAL IP CAMERA</t>
  </si>
  <si>
    <t>Performance Load Stretcher Mount Assembly</t>
  </si>
  <si>
    <t>3.23.140</t>
  </si>
  <si>
    <t>All Pricing has been rounded up or down to the nearest whole dollar</t>
  </si>
  <si>
    <t>Ford T350  3.5L</t>
  </si>
  <si>
    <t>Ford E450, Enderra, Cutaway 23'</t>
  </si>
  <si>
    <t>Ford E450, Enderra, Cutaway 26'</t>
  </si>
  <si>
    <t>3.4.9</t>
  </si>
  <si>
    <t>Removal of CoPilot Seat/Additional Curbside Entry/Exit</t>
  </si>
  <si>
    <r>
      <rPr>
        <b/>
        <sz val="10"/>
        <color theme="1"/>
        <rFont val="Calibri"/>
        <family val="2"/>
        <scheme val="minor"/>
      </rPr>
      <t>Effective:</t>
    </r>
    <r>
      <rPr>
        <sz val="10"/>
        <color theme="1"/>
        <rFont val="Calibri"/>
        <family val="2"/>
        <scheme val="minor"/>
      </rPr>
      <t xml:space="preserve"> Date of Amendment Execution</t>
    </r>
  </si>
  <si>
    <t>Revised 07.31.2025</t>
  </si>
  <si>
    <t>CUTR2023</t>
  </si>
  <si>
    <t>SDX Airmax, Bracket Manu  Oliva Torres USA</t>
  </si>
  <si>
    <t>SDG R65RT-100-21 AC System, SDG HTX Heater</t>
  </si>
  <si>
    <t>TransAir, TA1-TA73HPR60 Super 15 w/Heat</t>
  </si>
  <si>
    <t>TransAir, TA2-TA77R90 Dual Super 10 w/Heat</t>
  </si>
  <si>
    <t>TransAir, TA3-RT60 Super 15 w/Heat</t>
  </si>
  <si>
    <t>TransAir, TA-4RF96 Dual Super 10 w/Heat</t>
  </si>
  <si>
    <t>SDG R65RT100-21 AC System SDG HTX Heater</t>
  </si>
  <si>
    <t>3.23.141</t>
  </si>
  <si>
    <t>3.23.142</t>
  </si>
  <si>
    <t>3.23.143</t>
  </si>
  <si>
    <t>3.25.139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</si>
</sst>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m\.dd\.yy;@"/>
    <numFmt numFmtId="166" formatCode="_(&quot;$&quot;* #,##0_);_(&quot;$&quot;* \(#,##0\);_(&quot;$&quot;* &quot;-&quot;??_);_(@_)"/>
    <numFmt numFmtId="167" formatCode="0.0000%"/>
  </numFmts>
  <fonts count="42" x14ac:knownFonts="1">
    <font>
      <sz val="11"/>
      <color theme="1"/>
      <name val="Calibri"/>
      <family val="2"/>
      <scheme val="minor"/>
    </font>
    <font>
      <sz val="10"/>
      <color theme="1"/>
      <name val="Calibri"/>
      <family val="2"/>
      <scheme val="minor"/>
    </font>
    <font>
      <sz val="10"/>
      <name val="Calibri"/>
      <family val="2"/>
      <scheme val="minor"/>
    </font>
    <font>
      <b/>
      <sz val="10"/>
      <color theme="1"/>
      <name val="Calibri"/>
      <family val="2"/>
      <scheme val="minor"/>
    </font>
    <font>
      <b/>
      <sz val="11"/>
      <color theme="1"/>
      <name val="Calibri"/>
      <family val="2"/>
      <scheme val="minor"/>
    </font>
    <font>
      <sz val="11"/>
      <color theme="1"/>
      <name val="Calibri"/>
      <family val="2"/>
      <scheme val="minor"/>
    </font>
    <font>
      <b/>
      <sz val="10"/>
      <color theme="0"/>
      <name val="Calibri"/>
      <family val="2"/>
      <scheme val="minor"/>
    </font>
    <font>
      <sz val="10"/>
      <color rgb="FF000000"/>
      <name val="Calibri"/>
      <family val="2"/>
      <scheme val="minor"/>
    </font>
    <font>
      <b/>
      <sz val="10"/>
      <color rgb="FF000000"/>
      <name val="Calibri"/>
      <family val="2"/>
      <scheme val="minor"/>
    </font>
    <font>
      <sz val="10"/>
      <color rgb="FF444444"/>
      <name val="Calibri"/>
      <family val="2"/>
      <scheme val="minor"/>
    </font>
    <font>
      <sz val="10"/>
      <color rgb="FF313131"/>
      <name val="Calibri"/>
      <family val="2"/>
      <scheme val="minor"/>
    </font>
    <font>
      <sz val="10"/>
      <color rgb="FF333333"/>
      <name val="Calibri"/>
      <family val="2"/>
      <scheme val="minor"/>
    </font>
    <font>
      <sz val="10"/>
      <color rgb="FF3B3B3B"/>
      <name val="Calibri"/>
      <family val="2"/>
      <scheme val="minor"/>
    </font>
    <font>
      <sz val="10"/>
      <color rgb="FF363636"/>
      <name val="Calibri"/>
      <family val="2"/>
      <scheme val="minor"/>
    </font>
    <font>
      <sz val="10"/>
      <color rgb="FF2F2F2F"/>
      <name val="Calibri"/>
      <family val="2"/>
      <scheme val="minor"/>
    </font>
    <font>
      <sz val="10"/>
      <color rgb="FF464646"/>
      <name val="Calibri"/>
      <family val="2"/>
      <scheme val="minor"/>
    </font>
    <font>
      <sz val="10"/>
      <color rgb="FF383838"/>
      <name val="Calibri"/>
      <family val="2"/>
      <scheme val="minor"/>
    </font>
    <font>
      <sz val="10"/>
      <color rgb="FF424242"/>
      <name val="Calibri"/>
      <family val="2"/>
      <scheme val="minor"/>
    </font>
    <font>
      <sz val="10"/>
      <color rgb="FF4D4D4D"/>
      <name val="Calibri"/>
      <family val="2"/>
      <scheme val="minor"/>
    </font>
    <font>
      <sz val="10"/>
      <color rgb="FF494949"/>
      <name val="Calibri"/>
      <family val="2"/>
      <scheme val="minor"/>
    </font>
    <font>
      <sz val="10"/>
      <color rgb="FF4B4B4B"/>
      <name val="Calibri"/>
      <family val="2"/>
      <scheme val="minor"/>
    </font>
    <font>
      <sz val="10"/>
      <color rgb="FF3D3D3D"/>
      <name val="Calibri"/>
      <family val="2"/>
      <scheme val="minor"/>
    </font>
    <font>
      <b/>
      <sz val="14"/>
      <color theme="1"/>
      <name val="Calibri"/>
      <family val="2"/>
      <scheme val="minor"/>
    </font>
    <font>
      <b/>
      <sz val="16"/>
      <color theme="1"/>
      <name val="Calibri"/>
      <family val="2"/>
      <scheme val="minor"/>
    </font>
    <font>
      <b/>
      <sz val="14"/>
      <color theme="0"/>
      <name val="Calibri"/>
      <family val="2"/>
      <scheme val="minor"/>
    </font>
    <font>
      <b/>
      <sz val="12"/>
      <color theme="1"/>
      <name val="Calibri"/>
      <family val="2"/>
      <scheme val="minor"/>
    </font>
    <font>
      <b/>
      <sz val="20"/>
      <color theme="1"/>
      <name val="Calibri"/>
      <family val="2"/>
      <scheme val="minor"/>
    </font>
    <font>
      <b/>
      <u/>
      <sz val="28"/>
      <color theme="1"/>
      <name val="Calibri"/>
      <family val="2"/>
      <scheme val="minor"/>
    </font>
    <font>
      <b/>
      <sz val="28"/>
      <color theme="1"/>
      <name val="Calibri"/>
      <family val="2"/>
      <scheme val="minor"/>
    </font>
    <font>
      <sz val="7.5"/>
      <color theme="1"/>
      <name val="Calibri"/>
      <family val="2"/>
      <scheme val="minor"/>
    </font>
    <font>
      <u/>
      <sz val="11"/>
      <color theme="10"/>
      <name val="Calibri"/>
      <family val="2"/>
      <scheme val="minor"/>
    </font>
    <font>
      <b/>
      <u/>
      <sz val="11"/>
      <color theme="1"/>
      <name val="Calibri"/>
      <family val="2"/>
      <scheme val="minor"/>
    </font>
    <font>
      <sz val="11"/>
      <name val="Calibri"/>
      <family val="2"/>
      <scheme val="minor"/>
    </font>
    <font>
      <b/>
      <sz val="11"/>
      <name val="Calibri"/>
      <family val="2"/>
      <scheme val="minor"/>
    </font>
    <font>
      <b/>
      <u/>
      <sz val="11"/>
      <name val="Calibri"/>
      <family val="2"/>
      <scheme val="minor"/>
    </font>
    <font>
      <i/>
      <sz val="11"/>
      <name val="Calibri"/>
      <family val="2"/>
      <scheme val="minor"/>
    </font>
    <font>
      <b/>
      <i/>
      <sz val="11"/>
      <name val="Calibri"/>
      <family val="2"/>
      <scheme val="minor"/>
    </font>
    <font>
      <b/>
      <i/>
      <sz val="11"/>
      <color theme="1"/>
      <name val="Calibri"/>
      <family val="2"/>
      <scheme val="minor"/>
    </font>
    <font>
      <b/>
      <i/>
      <sz val="9"/>
      <name val="Calibri"/>
      <family val="2"/>
      <scheme val="minor"/>
    </font>
    <font>
      <b/>
      <sz val="13"/>
      <color theme="1"/>
      <name val="Calibri"/>
      <family val="2"/>
      <scheme val="minor"/>
    </font>
    <font>
      <sz val="12"/>
      <color theme="1"/>
      <name val="Calibri"/>
      <family val="2"/>
      <scheme val="minor"/>
    </font>
    <font>
      <sz val="11"/>
      <color theme="1"/>
      <name val="Calibri"/>
      <family val="2"/>
    </font>
  </fonts>
  <fills count="5">
    <fill>
      <patternFill patternType="none"/>
    </fill>
    <fill>
      <patternFill patternType="gray125"/>
    </fill>
    <fill>
      <patternFill patternType="solid">
        <fgColor theme="4" tint="0.59999389629810485"/>
        <bgColor indexed="64"/>
      </patternFill>
    </fill>
    <fill>
      <patternFill patternType="solid">
        <fgColor theme="4"/>
        <bgColor theme="4"/>
      </patternFill>
    </fill>
    <fill>
      <patternFill patternType="solid">
        <fgColor theme="4"/>
        <bgColor indexed="64"/>
      </patternFill>
    </fill>
  </fills>
  <borders count="192">
    <border>
      <left/>
      <right/>
      <top/>
      <bottom/>
      <diagonal/>
    </border>
    <border>
      <left/>
      <right/>
      <top style="thin">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thick">
        <color auto="1"/>
      </bottom>
      <diagonal/>
    </border>
    <border>
      <left style="medium">
        <color theme="1"/>
      </left>
      <right style="medium">
        <color theme="1"/>
      </right>
      <top style="thin">
        <color theme="1"/>
      </top>
      <bottom style="thin">
        <color theme="1"/>
      </bottom>
      <diagonal/>
    </border>
    <border>
      <left style="medium">
        <color theme="1"/>
      </left>
      <right style="medium">
        <color theme="1"/>
      </right>
      <top/>
      <bottom style="thin">
        <color theme="1"/>
      </bottom>
      <diagonal/>
    </border>
    <border>
      <left style="medium">
        <color theme="1"/>
      </left>
      <right style="medium">
        <color theme="1"/>
      </right>
      <top style="thin">
        <color theme="1"/>
      </top>
      <bottom/>
      <diagonal/>
    </border>
    <border>
      <left/>
      <right style="medium">
        <color theme="1"/>
      </right>
      <top style="thin">
        <color theme="1"/>
      </top>
      <bottom style="thin">
        <color theme="1"/>
      </bottom>
      <diagonal/>
    </border>
    <border>
      <left style="thick">
        <color theme="1"/>
      </left>
      <right style="medium">
        <color auto="1"/>
      </right>
      <top style="thin">
        <color auto="1"/>
      </top>
      <bottom style="thin">
        <color auto="1"/>
      </bottom>
      <diagonal/>
    </border>
    <border>
      <left/>
      <right style="medium">
        <color theme="1"/>
      </right>
      <top/>
      <bottom style="thin">
        <color theme="1"/>
      </bottom>
      <diagonal/>
    </border>
    <border>
      <left style="medium">
        <color auto="1"/>
      </left>
      <right/>
      <top/>
      <bottom style="thin">
        <color auto="1"/>
      </bottom>
      <diagonal/>
    </border>
    <border>
      <left style="thick">
        <color theme="1"/>
      </left>
      <right style="medium">
        <color theme="1"/>
      </right>
      <top style="thick">
        <color theme="1"/>
      </top>
      <bottom style="thick">
        <color theme="1"/>
      </bottom>
      <diagonal/>
    </border>
    <border>
      <left style="medium">
        <color theme="1"/>
      </left>
      <right style="medium">
        <color theme="1"/>
      </right>
      <top style="thick">
        <color theme="1"/>
      </top>
      <bottom style="thick">
        <color theme="1"/>
      </bottom>
      <diagonal/>
    </border>
    <border>
      <left style="medium">
        <color theme="1"/>
      </left>
      <right style="thick">
        <color theme="1"/>
      </right>
      <top style="thick">
        <color theme="1"/>
      </top>
      <bottom style="thick">
        <color theme="1"/>
      </bottom>
      <diagonal/>
    </border>
    <border>
      <left/>
      <right style="medium">
        <color theme="1"/>
      </right>
      <top style="thick">
        <color theme="1"/>
      </top>
      <bottom style="thick">
        <color theme="1"/>
      </bottom>
      <diagonal/>
    </border>
    <border>
      <left/>
      <right/>
      <top style="thick">
        <color theme="1"/>
      </top>
      <bottom style="thin">
        <color theme="1"/>
      </bottom>
      <diagonal/>
    </border>
    <border>
      <left/>
      <right/>
      <top style="thin">
        <color theme="1"/>
      </top>
      <bottom style="thin">
        <color theme="1"/>
      </bottom>
      <diagonal/>
    </border>
    <border>
      <left/>
      <right/>
      <top style="thin">
        <color theme="1"/>
      </top>
      <bottom style="thick">
        <color theme="1"/>
      </bottom>
      <diagonal/>
    </border>
    <border>
      <left/>
      <right/>
      <top/>
      <bottom style="thin">
        <color theme="1"/>
      </bottom>
      <diagonal/>
    </border>
    <border>
      <left/>
      <right style="medium">
        <color theme="1"/>
      </right>
      <top style="thin">
        <color theme="1"/>
      </top>
      <bottom/>
      <diagonal/>
    </border>
    <border>
      <left style="medium">
        <color auto="1"/>
      </left>
      <right/>
      <top style="thin">
        <color auto="1"/>
      </top>
      <bottom/>
      <diagonal/>
    </border>
    <border>
      <left/>
      <right style="thick">
        <color auto="1"/>
      </right>
      <top style="thick">
        <color auto="1"/>
      </top>
      <bottom style="thin">
        <color auto="1"/>
      </bottom>
      <diagonal/>
    </border>
    <border>
      <left style="medium">
        <color theme="1"/>
      </left>
      <right style="medium">
        <color theme="1"/>
      </right>
      <top style="thick">
        <color auto="1"/>
      </top>
      <bottom style="thick">
        <color auto="1"/>
      </bottom>
      <diagonal/>
    </border>
    <border>
      <left style="medium">
        <color auto="1"/>
      </left>
      <right style="medium">
        <color auto="1"/>
      </right>
      <top style="thick">
        <color auto="1"/>
      </top>
      <bottom style="thick">
        <color auto="1"/>
      </bottom>
      <diagonal/>
    </border>
    <border>
      <left style="medium">
        <color auto="1"/>
      </left>
      <right style="thick">
        <color auto="1"/>
      </right>
      <top style="thick">
        <color auto="1"/>
      </top>
      <bottom style="thick">
        <color auto="1"/>
      </bottom>
      <diagonal/>
    </border>
    <border>
      <left/>
      <right/>
      <top style="thick">
        <color theme="1"/>
      </top>
      <bottom style="thick">
        <color theme="1"/>
      </bottom>
      <diagonal/>
    </border>
    <border>
      <left style="thick">
        <color theme="1"/>
      </left>
      <right/>
      <top style="thick">
        <color theme="1"/>
      </top>
      <bottom style="thin">
        <color theme="1"/>
      </bottom>
      <diagonal/>
    </border>
    <border>
      <left style="thick">
        <color theme="1"/>
      </left>
      <right/>
      <top style="thin">
        <color theme="1"/>
      </top>
      <bottom style="thin">
        <color theme="1"/>
      </bottom>
      <diagonal/>
    </border>
    <border>
      <left style="thick">
        <color theme="1"/>
      </left>
      <right/>
      <top style="thin">
        <color theme="1"/>
      </top>
      <bottom style="thick">
        <color theme="1"/>
      </bottom>
      <diagonal/>
    </border>
    <border>
      <left/>
      <right style="thick">
        <color auto="1"/>
      </right>
      <top style="thin">
        <color auto="1"/>
      </top>
      <bottom style="thin">
        <color auto="1"/>
      </bottom>
      <diagonal/>
    </border>
    <border>
      <left/>
      <right/>
      <top style="thick">
        <color auto="1"/>
      </top>
      <bottom style="thin">
        <color indexed="64"/>
      </bottom>
      <diagonal/>
    </border>
    <border>
      <left/>
      <right/>
      <top style="thin">
        <color auto="1"/>
      </top>
      <bottom style="thick">
        <color auto="1"/>
      </bottom>
      <diagonal/>
    </border>
    <border>
      <left/>
      <right style="thick">
        <color auto="1"/>
      </right>
      <top style="thin">
        <color auto="1"/>
      </top>
      <bottom style="thick">
        <color auto="1"/>
      </bottom>
      <diagonal/>
    </border>
    <border>
      <left style="thick">
        <color theme="1"/>
      </left>
      <right style="medium">
        <color theme="1"/>
      </right>
      <top style="thin">
        <color theme="1"/>
      </top>
      <bottom style="thin">
        <color theme="1"/>
      </bottom>
      <diagonal/>
    </border>
    <border>
      <left style="thick">
        <color theme="1"/>
      </left>
      <right style="medium">
        <color theme="1"/>
      </right>
      <top/>
      <bottom style="thin">
        <color theme="1"/>
      </bottom>
      <diagonal/>
    </border>
    <border>
      <left style="medium">
        <color theme="1"/>
      </left>
      <right style="thick">
        <color auto="1"/>
      </right>
      <top/>
      <bottom style="thin">
        <color theme="1"/>
      </bottom>
      <diagonal/>
    </border>
    <border>
      <left style="medium">
        <color theme="1"/>
      </left>
      <right style="thick">
        <color auto="1"/>
      </right>
      <top style="thin">
        <color theme="1"/>
      </top>
      <bottom style="thin">
        <color theme="1"/>
      </bottom>
      <diagonal/>
    </border>
    <border>
      <left style="medium">
        <color theme="1"/>
      </left>
      <right/>
      <top/>
      <bottom style="thick">
        <color theme="1"/>
      </bottom>
      <diagonal/>
    </border>
    <border>
      <left/>
      <right/>
      <top/>
      <bottom style="thick">
        <color theme="1"/>
      </bottom>
      <diagonal/>
    </border>
    <border>
      <left style="thick">
        <color theme="1"/>
      </left>
      <right style="medium">
        <color theme="1"/>
      </right>
      <top style="thin">
        <color theme="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thick">
        <color indexed="64"/>
      </right>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style="medium">
        <color auto="1"/>
      </left>
      <right/>
      <top style="medium">
        <color auto="1"/>
      </top>
      <bottom style="thick">
        <color auto="1"/>
      </bottom>
      <diagonal/>
    </border>
    <border>
      <left/>
      <right/>
      <top style="medium">
        <color auto="1"/>
      </top>
      <bottom style="thick">
        <color auto="1"/>
      </bottom>
      <diagonal/>
    </border>
    <border>
      <left/>
      <right style="thick">
        <color auto="1"/>
      </right>
      <top style="medium">
        <color auto="1"/>
      </top>
      <bottom style="thick">
        <color auto="1"/>
      </bottom>
      <diagonal/>
    </border>
    <border>
      <left/>
      <right/>
      <top style="thick">
        <color theme="1"/>
      </top>
      <bottom/>
      <diagonal/>
    </border>
    <border>
      <left/>
      <right/>
      <top/>
      <bottom style="thin">
        <color auto="1"/>
      </bottom>
      <diagonal/>
    </border>
    <border>
      <left/>
      <right style="medium">
        <color theme="1"/>
      </right>
      <top/>
      <bottom style="thin">
        <color auto="1"/>
      </bottom>
      <diagonal/>
    </border>
    <border>
      <left/>
      <right style="medium">
        <color theme="1"/>
      </right>
      <top style="thin">
        <color auto="1"/>
      </top>
      <bottom style="thin">
        <color auto="1"/>
      </bottom>
      <diagonal/>
    </border>
    <border>
      <left/>
      <right/>
      <top style="thin">
        <color auto="1"/>
      </top>
      <bottom/>
      <diagonal/>
    </border>
    <border>
      <left/>
      <right style="medium">
        <color theme="1"/>
      </right>
      <top style="thin">
        <color auto="1"/>
      </top>
      <bottom/>
      <diagonal/>
    </border>
    <border>
      <left style="thick">
        <color theme="1"/>
      </left>
      <right/>
      <top/>
      <bottom style="thick">
        <color theme="1"/>
      </bottom>
      <diagonal/>
    </border>
    <border>
      <left style="thick">
        <color theme="1"/>
      </left>
      <right style="medium">
        <color auto="1"/>
      </right>
      <top style="thin">
        <color auto="1"/>
      </top>
      <bottom/>
      <diagonal/>
    </border>
    <border>
      <left style="thick">
        <color auto="1"/>
      </left>
      <right style="medium">
        <color auto="1"/>
      </right>
      <top style="thick">
        <color auto="1"/>
      </top>
      <bottom style="thick">
        <color auto="1"/>
      </bottom>
      <diagonal/>
    </border>
    <border>
      <left/>
      <right/>
      <top style="thick">
        <color auto="1"/>
      </top>
      <bottom style="thin">
        <color theme="1"/>
      </bottom>
      <diagonal/>
    </border>
    <border>
      <left style="medium">
        <color theme="1"/>
      </left>
      <right/>
      <top style="thick">
        <color theme="1"/>
      </top>
      <bottom style="thick">
        <color theme="1"/>
      </bottom>
      <diagonal/>
    </border>
    <border>
      <left/>
      <right style="thick">
        <color theme="1"/>
      </right>
      <top/>
      <bottom style="thick">
        <color theme="1"/>
      </bottom>
      <diagonal/>
    </border>
    <border>
      <left/>
      <right style="medium">
        <color theme="1"/>
      </right>
      <top style="thick">
        <color theme="1"/>
      </top>
      <bottom style="thin">
        <color indexed="64"/>
      </bottom>
      <diagonal/>
    </border>
    <border>
      <left/>
      <right/>
      <top style="thick">
        <color theme="1"/>
      </top>
      <bottom style="thin">
        <color indexed="64"/>
      </bottom>
      <diagonal/>
    </border>
    <border>
      <left style="medium">
        <color auto="1"/>
      </left>
      <right/>
      <top style="thick">
        <color theme="1"/>
      </top>
      <bottom style="thin">
        <color auto="1"/>
      </bottom>
      <diagonal/>
    </border>
    <border>
      <left/>
      <right style="thick">
        <color auto="1"/>
      </right>
      <top style="thick">
        <color auto="1"/>
      </top>
      <bottom style="thin">
        <color theme="1"/>
      </bottom>
      <diagonal/>
    </border>
    <border>
      <left/>
      <right style="thick">
        <color auto="1"/>
      </right>
      <top style="thin">
        <color theme="1"/>
      </top>
      <bottom style="thin">
        <color theme="1"/>
      </bottom>
      <diagonal/>
    </border>
    <border>
      <left/>
      <right style="thick">
        <color auto="1"/>
      </right>
      <top style="thin">
        <color theme="1"/>
      </top>
      <bottom style="thick">
        <color theme="1"/>
      </bottom>
      <diagonal/>
    </border>
    <border>
      <left/>
      <right style="thick">
        <color auto="1"/>
      </right>
      <top style="thick">
        <color theme="1"/>
      </top>
      <bottom style="thin">
        <color theme="1"/>
      </bottom>
      <diagonal/>
    </border>
    <border>
      <left/>
      <right style="thick">
        <color auto="1"/>
      </right>
      <top style="thick">
        <color theme="1"/>
      </top>
      <bottom/>
      <diagonal/>
    </border>
    <border>
      <left style="medium">
        <color theme="1"/>
      </left>
      <right style="thick">
        <color auto="1"/>
      </right>
      <top style="thick">
        <color auto="1"/>
      </top>
      <bottom style="thick">
        <color auto="1"/>
      </bottom>
      <diagonal/>
    </border>
    <border>
      <left/>
      <right/>
      <top/>
      <bottom style="thick">
        <color auto="1"/>
      </bottom>
      <diagonal/>
    </border>
    <border>
      <left style="medium">
        <color theme="1"/>
      </left>
      <right/>
      <top/>
      <bottom style="thick">
        <color auto="1"/>
      </bottom>
      <diagonal/>
    </border>
    <border>
      <left style="thick">
        <color auto="1"/>
      </left>
      <right/>
      <top style="thick">
        <color auto="1"/>
      </top>
      <bottom style="thin">
        <color indexed="64"/>
      </bottom>
      <diagonal/>
    </border>
    <border>
      <left style="thick">
        <color auto="1"/>
      </left>
      <right/>
      <top style="thin">
        <color auto="1"/>
      </top>
      <bottom style="thin">
        <color auto="1"/>
      </bottom>
      <diagonal/>
    </border>
    <border>
      <left style="thick">
        <color auto="1"/>
      </left>
      <right/>
      <top style="thin">
        <color auto="1"/>
      </top>
      <bottom style="thick">
        <color auto="1"/>
      </bottom>
      <diagonal/>
    </border>
    <border>
      <left style="thick">
        <color auto="1"/>
      </left>
      <right/>
      <top/>
      <bottom style="thin">
        <color auto="1"/>
      </bottom>
      <diagonal/>
    </border>
    <border>
      <left/>
      <right style="thick">
        <color auto="1"/>
      </right>
      <top/>
      <bottom style="thin">
        <color indexed="64"/>
      </bottom>
      <diagonal/>
    </border>
    <border>
      <left style="thick">
        <color auto="1"/>
      </left>
      <right/>
      <top/>
      <bottom style="thick">
        <color auto="1"/>
      </bottom>
      <diagonal/>
    </border>
    <border>
      <left/>
      <right style="thick">
        <color auto="1"/>
      </right>
      <top/>
      <bottom style="thick">
        <color auto="1"/>
      </bottom>
      <diagonal/>
    </border>
    <border>
      <left style="thick">
        <color auto="1"/>
      </left>
      <right style="medium">
        <color theme="1"/>
      </right>
      <top/>
      <bottom style="thick">
        <color theme="1"/>
      </bottom>
      <diagonal/>
    </border>
    <border>
      <left style="thick">
        <color auto="1"/>
      </left>
      <right style="medium">
        <color auto="1"/>
      </right>
      <top style="thin">
        <color auto="1"/>
      </top>
      <bottom style="thin">
        <color auto="1"/>
      </bottom>
      <diagonal/>
    </border>
    <border>
      <left style="thick">
        <color auto="1"/>
      </left>
      <right style="medium">
        <color auto="1"/>
      </right>
      <top style="thin">
        <color auto="1"/>
      </top>
      <bottom style="thick">
        <color auto="1"/>
      </bottom>
      <diagonal/>
    </border>
    <border>
      <left style="thick">
        <color auto="1"/>
      </left>
      <right/>
      <top style="thick">
        <color auto="1"/>
      </top>
      <bottom style="thin">
        <color theme="1"/>
      </bottom>
      <diagonal/>
    </border>
    <border>
      <left style="thick">
        <color auto="1"/>
      </left>
      <right/>
      <top style="thin">
        <color theme="1"/>
      </top>
      <bottom style="thin">
        <color theme="1"/>
      </bottom>
      <diagonal/>
    </border>
    <border>
      <left style="thick">
        <color auto="1"/>
      </left>
      <right/>
      <top style="thin">
        <color theme="1"/>
      </top>
      <bottom style="thick">
        <color theme="1"/>
      </bottom>
      <diagonal/>
    </border>
    <border>
      <left style="thick">
        <color auto="1"/>
      </left>
      <right/>
      <top style="thick">
        <color theme="1"/>
      </top>
      <bottom style="thin">
        <color theme="1"/>
      </bottom>
      <diagonal/>
    </border>
    <border>
      <left style="thick">
        <color auto="1"/>
      </left>
      <right/>
      <top style="thick">
        <color theme="1"/>
      </top>
      <bottom/>
      <diagonal/>
    </border>
    <border>
      <left style="thick">
        <color auto="1"/>
      </left>
      <right style="medium">
        <color theme="1"/>
      </right>
      <top style="thick">
        <color theme="1"/>
      </top>
      <bottom style="thick">
        <color theme="1"/>
      </bottom>
      <diagonal/>
    </border>
    <border>
      <left style="thick">
        <color auto="1"/>
      </left>
      <right style="medium">
        <color theme="1"/>
      </right>
      <top/>
      <bottom style="thin">
        <color theme="1"/>
      </bottom>
      <diagonal/>
    </border>
    <border>
      <left style="thick">
        <color auto="1"/>
      </left>
      <right style="medium">
        <color theme="1"/>
      </right>
      <top style="thin">
        <color theme="1"/>
      </top>
      <bottom style="thin">
        <color theme="1"/>
      </bottom>
      <diagonal/>
    </border>
    <border>
      <left style="thick">
        <color auto="1"/>
      </left>
      <right style="medium">
        <color theme="1"/>
      </right>
      <top style="thin">
        <color theme="1"/>
      </top>
      <bottom/>
      <diagonal/>
    </border>
    <border>
      <left/>
      <right style="thick">
        <color auto="1"/>
      </right>
      <top style="thick">
        <color theme="1"/>
      </top>
      <bottom style="thin">
        <color auto="1"/>
      </bottom>
      <diagonal/>
    </border>
    <border>
      <left/>
      <right style="thick">
        <color auto="1"/>
      </right>
      <top style="thin">
        <color auto="1"/>
      </top>
      <bottom/>
      <diagonal/>
    </border>
    <border>
      <left style="medium">
        <color theme="1"/>
      </left>
      <right/>
      <top style="thick">
        <color auto="1"/>
      </top>
      <bottom style="thick">
        <color theme="1"/>
      </bottom>
      <diagonal/>
    </border>
    <border>
      <left/>
      <right/>
      <top style="thick">
        <color auto="1"/>
      </top>
      <bottom style="thick">
        <color theme="1"/>
      </bottom>
      <diagonal/>
    </border>
    <border>
      <left style="medium">
        <color theme="1"/>
      </left>
      <right style="thick">
        <color auto="1"/>
      </right>
      <top style="thick">
        <color theme="1"/>
      </top>
      <bottom style="thick">
        <color theme="1"/>
      </bottom>
      <diagonal/>
    </border>
    <border>
      <left style="medium">
        <color theme="1"/>
      </left>
      <right style="medium">
        <color theme="1"/>
      </right>
      <top style="thin">
        <color theme="1"/>
      </top>
      <bottom style="thick">
        <color auto="1"/>
      </bottom>
      <diagonal/>
    </border>
    <border>
      <left style="thick">
        <color auto="1"/>
      </left>
      <right/>
      <top/>
      <bottom style="thick">
        <color theme="1"/>
      </bottom>
      <diagonal/>
    </border>
    <border>
      <left style="thick">
        <color auto="1"/>
      </left>
      <right/>
      <top style="thick">
        <color theme="1"/>
      </top>
      <bottom style="thick">
        <color theme="1"/>
      </bottom>
      <diagonal/>
    </border>
    <border>
      <left/>
      <right style="thick">
        <color auto="1"/>
      </right>
      <top style="thick">
        <color theme="1"/>
      </top>
      <bottom style="thick">
        <color theme="1"/>
      </bottom>
      <diagonal/>
    </border>
    <border>
      <left style="thick">
        <color theme="1"/>
      </left>
      <right/>
      <top style="thick">
        <color auto="1"/>
      </top>
      <bottom style="thin">
        <color theme="1"/>
      </bottom>
      <diagonal/>
    </border>
    <border>
      <left style="thick">
        <color theme="1"/>
      </left>
      <right/>
      <top style="thick">
        <color theme="1"/>
      </top>
      <bottom/>
      <diagonal/>
    </border>
    <border>
      <left/>
      <right style="thick">
        <color theme="1"/>
      </right>
      <top style="thick">
        <color indexed="64"/>
      </top>
      <bottom style="thin">
        <color auto="1"/>
      </bottom>
      <diagonal/>
    </border>
    <border>
      <left/>
      <right style="thick">
        <color theme="1"/>
      </right>
      <top style="thin">
        <color auto="1"/>
      </top>
      <bottom style="thin">
        <color auto="1"/>
      </bottom>
      <diagonal/>
    </border>
    <border>
      <left/>
      <right style="thick">
        <color theme="1"/>
      </right>
      <top style="thin">
        <color auto="1"/>
      </top>
      <bottom style="thick">
        <color auto="1"/>
      </bottom>
      <diagonal/>
    </border>
    <border>
      <left/>
      <right style="thick">
        <color theme="1"/>
      </right>
      <top/>
      <bottom style="thin">
        <color auto="1"/>
      </bottom>
      <diagonal/>
    </border>
    <border>
      <left style="thick">
        <color auto="1"/>
      </left>
      <right/>
      <top style="thin">
        <color auto="1"/>
      </top>
      <bottom style="thick">
        <color theme="1"/>
      </bottom>
      <diagonal/>
    </border>
    <border>
      <left/>
      <right/>
      <top style="thin">
        <color auto="1"/>
      </top>
      <bottom style="thick">
        <color theme="1"/>
      </bottom>
      <diagonal/>
    </border>
    <border>
      <left/>
      <right style="thick">
        <color theme="1"/>
      </right>
      <top style="thin">
        <color auto="1"/>
      </top>
      <bottom style="thick">
        <color theme="1"/>
      </bottom>
      <diagonal/>
    </border>
    <border>
      <left/>
      <right style="thick">
        <color theme="1"/>
      </right>
      <top style="thick">
        <color theme="1"/>
      </top>
      <bottom style="thin">
        <color auto="1"/>
      </bottom>
      <diagonal/>
    </border>
    <border>
      <left style="thick">
        <color theme="1"/>
      </left>
      <right style="medium">
        <color theme="1"/>
      </right>
      <top/>
      <bottom style="thick">
        <color theme="1"/>
      </bottom>
      <diagonal/>
    </border>
    <border>
      <left style="medium">
        <color auto="1"/>
      </left>
      <right/>
      <top style="thick">
        <color auto="1"/>
      </top>
      <bottom style="thin">
        <color auto="1"/>
      </bottom>
      <diagonal/>
    </border>
    <border>
      <left style="thick">
        <color theme="1"/>
      </left>
      <right/>
      <top/>
      <bottom style="thin">
        <color theme="1"/>
      </bottom>
      <diagonal/>
    </border>
    <border>
      <left style="thick">
        <color indexed="64"/>
      </left>
      <right style="medium">
        <color indexed="64"/>
      </right>
      <top/>
      <bottom/>
      <diagonal/>
    </border>
    <border>
      <left style="medium">
        <color indexed="64"/>
      </left>
      <right style="medium">
        <color indexed="64"/>
      </right>
      <top/>
      <bottom/>
      <diagonal/>
    </border>
    <border>
      <left style="medium">
        <color auto="1"/>
      </left>
      <right/>
      <top style="medium">
        <color auto="1"/>
      </top>
      <bottom/>
      <diagonal/>
    </border>
    <border>
      <left/>
      <right/>
      <top style="medium">
        <color auto="1"/>
      </top>
      <bottom/>
      <diagonal/>
    </border>
    <border>
      <left/>
      <right style="thick">
        <color theme="1"/>
      </right>
      <top style="thick">
        <color theme="1"/>
      </top>
      <bottom style="thin">
        <color theme="1"/>
      </bottom>
      <diagonal/>
    </border>
    <border>
      <left/>
      <right style="thick">
        <color theme="1"/>
      </right>
      <top style="thin">
        <color theme="1"/>
      </top>
      <bottom style="thin">
        <color theme="1"/>
      </bottom>
      <diagonal/>
    </border>
    <border>
      <left/>
      <right style="thick">
        <color theme="1"/>
      </right>
      <top style="thin">
        <color theme="1"/>
      </top>
      <bottom style="thick">
        <color theme="1"/>
      </bottom>
      <diagonal/>
    </border>
    <border>
      <left/>
      <right style="thick">
        <color theme="1"/>
      </right>
      <top/>
      <bottom style="thin">
        <color theme="1"/>
      </bottom>
      <diagonal/>
    </border>
    <border>
      <left/>
      <right style="thick">
        <color auto="1"/>
      </right>
      <top style="medium">
        <color auto="1"/>
      </top>
      <bottom/>
      <diagonal/>
    </border>
    <border>
      <left/>
      <right style="thick">
        <color theme="1"/>
      </right>
      <top style="thick">
        <color theme="1"/>
      </top>
      <bottom/>
      <diagonal/>
    </border>
    <border>
      <left style="medium">
        <color theme="1"/>
      </left>
      <right style="thick">
        <color theme="1"/>
      </right>
      <top/>
      <bottom style="thin">
        <color theme="1"/>
      </bottom>
      <diagonal/>
    </border>
    <border>
      <left style="medium">
        <color theme="1"/>
      </left>
      <right style="thick">
        <color theme="1"/>
      </right>
      <top style="thin">
        <color theme="1"/>
      </top>
      <bottom style="thin">
        <color theme="1"/>
      </bottom>
      <diagonal/>
    </border>
    <border>
      <left style="thick">
        <color theme="1"/>
      </left>
      <right style="medium">
        <color auto="1"/>
      </right>
      <top/>
      <bottom style="thin">
        <color auto="1"/>
      </bottom>
      <diagonal/>
    </border>
    <border>
      <left style="thick">
        <color auto="1"/>
      </left>
      <right style="medium">
        <color theme="1"/>
      </right>
      <top/>
      <bottom style="thin">
        <color indexed="64"/>
      </bottom>
      <diagonal/>
    </border>
    <border>
      <left style="medium">
        <color theme="1"/>
      </left>
      <right style="medium">
        <color theme="1"/>
      </right>
      <top/>
      <bottom style="thin">
        <color indexed="64"/>
      </bottom>
      <diagonal/>
    </border>
    <border>
      <left style="thick">
        <color auto="1"/>
      </left>
      <right style="medium">
        <color theme="1"/>
      </right>
      <top style="thin">
        <color auto="1"/>
      </top>
      <bottom style="thin">
        <color indexed="64"/>
      </bottom>
      <diagonal/>
    </border>
    <border>
      <left style="medium">
        <color theme="1"/>
      </left>
      <right style="medium">
        <color theme="1"/>
      </right>
      <top style="thin">
        <color auto="1"/>
      </top>
      <bottom style="thin">
        <color indexed="64"/>
      </bottom>
      <diagonal/>
    </border>
    <border>
      <left style="thick">
        <color auto="1"/>
      </left>
      <right/>
      <top/>
      <bottom/>
      <diagonal/>
    </border>
    <border>
      <left/>
      <right style="thick">
        <color auto="1"/>
      </right>
      <top/>
      <bottom/>
      <diagonal/>
    </border>
    <border>
      <left style="thick">
        <color auto="1"/>
      </left>
      <right style="medium">
        <color theme="1"/>
      </right>
      <top style="thick">
        <color theme="1"/>
      </top>
      <bottom style="thick">
        <color auto="1"/>
      </bottom>
      <diagonal/>
    </border>
    <border>
      <left style="medium">
        <color theme="1"/>
      </left>
      <right style="medium">
        <color theme="1"/>
      </right>
      <top style="thick">
        <color theme="1"/>
      </top>
      <bottom style="thick">
        <color auto="1"/>
      </bottom>
      <diagonal/>
    </border>
    <border>
      <left style="medium">
        <color theme="1"/>
      </left>
      <right style="thick">
        <color auto="1"/>
      </right>
      <top style="thick">
        <color theme="1"/>
      </top>
      <bottom style="thick">
        <color auto="1"/>
      </bottom>
      <diagonal/>
    </border>
    <border>
      <left style="thick">
        <color auto="1"/>
      </left>
      <right style="medium">
        <color theme="1"/>
      </right>
      <top style="thick">
        <color auto="1"/>
      </top>
      <bottom style="thin">
        <color indexed="64"/>
      </bottom>
      <diagonal/>
    </border>
    <border>
      <left style="medium">
        <color theme="1"/>
      </left>
      <right style="medium">
        <color theme="1"/>
      </right>
      <top style="thick">
        <color auto="1"/>
      </top>
      <bottom style="thin">
        <color indexed="64"/>
      </bottom>
      <diagonal/>
    </border>
    <border>
      <left/>
      <right style="thick">
        <color auto="1"/>
      </right>
      <top/>
      <bottom style="thick">
        <color theme="1"/>
      </bottom>
      <diagonal/>
    </border>
    <border>
      <left style="thick">
        <color auto="1"/>
      </left>
      <right/>
      <top style="thick">
        <color theme="1"/>
      </top>
      <bottom style="thin">
        <color indexed="64"/>
      </bottom>
      <diagonal/>
    </border>
    <border>
      <left style="thick">
        <color auto="1"/>
      </left>
      <right/>
      <top/>
      <bottom style="thin">
        <color theme="1"/>
      </bottom>
      <diagonal/>
    </border>
    <border>
      <left/>
      <right style="thick">
        <color auto="1"/>
      </right>
      <top/>
      <bottom style="thin">
        <color theme="1"/>
      </bottom>
      <diagonal/>
    </border>
    <border>
      <left style="thick">
        <color auto="1"/>
      </left>
      <right style="medium">
        <color auto="1"/>
      </right>
      <top style="thin">
        <color auto="1"/>
      </top>
      <bottom/>
      <diagonal/>
    </border>
    <border>
      <left style="thick">
        <color auto="1"/>
      </left>
      <right style="medium">
        <color auto="1"/>
      </right>
      <top/>
      <bottom style="thin">
        <color auto="1"/>
      </bottom>
      <diagonal/>
    </border>
    <border>
      <left/>
      <right style="thick">
        <color theme="1"/>
      </right>
      <top style="thin">
        <color auto="1"/>
      </top>
      <bottom/>
      <diagonal/>
    </border>
    <border>
      <left style="thick">
        <color auto="1"/>
      </left>
      <right/>
      <top style="thick">
        <color auto="1"/>
      </top>
      <bottom/>
      <diagonal/>
    </border>
    <border>
      <left/>
      <right/>
      <top style="thick">
        <color indexed="64"/>
      </top>
      <bottom/>
      <diagonal/>
    </border>
    <border>
      <left/>
      <right style="thick">
        <color auto="1"/>
      </right>
      <top style="thick">
        <color auto="1"/>
      </top>
      <bottom/>
      <diagonal/>
    </border>
    <border>
      <left/>
      <right style="medium">
        <color theme="1"/>
      </right>
      <top style="thick">
        <color auto="1"/>
      </top>
      <bottom style="thick">
        <color auto="1"/>
      </bottom>
      <diagonal/>
    </border>
    <border>
      <left style="medium">
        <color indexed="64"/>
      </left>
      <right style="medium">
        <color indexed="64"/>
      </right>
      <top/>
      <bottom style="thin">
        <color theme="1"/>
      </bottom>
      <diagonal/>
    </border>
    <border>
      <left style="medium">
        <color auto="1"/>
      </left>
      <right style="medium">
        <color auto="1"/>
      </right>
      <top/>
      <bottom style="thin">
        <color auto="1"/>
      </bottom>
      <diagonal/>
    </border>
    <border>
      <left/>
      <right style="medium">
        <color auto="1"/>
      </right>
      <top/>
      <bottom style="thin">
        <color auto="1"/>
      </bottom>
      <diagonal/>
    </border>
    <border>
      <left style="medium">
        <color auto="1"/>
      </left>
      <right style="thick">
        <color auto="1"/>
      </right>
      <top/>
      <bottom style="thin">
        <color auto="1"/>
      </bottom>
      <diagonal/>
    </border>
    <border>
      <left style="medium">
        <color indexed="64"/>
      </left>
      <right style="medium">
        <color indexed="64"/>
      </right>
      <top style="thin">
        <color theme="1"/>
      </top>
      <bottom style="thin">
        <color theme="1"/>
      </bottom>
      <diagonal/>
    </border>
    <border>
      <left style="medium">
        <color auto="1"/>
      </left>
      <right style="medium">
        <color auto="1"/>
      </right>
      <top style="thin">
        <color auto="1"/>
      </top>
      <bottom style="thin">
        <color auto="1"/>
      </bottom>
      <diagonal/>
    </border>
    <border>
      <left style="medium">
        <color indexed="64"/>
      </left>
      <right style="medium">
        <color indexed="64"/>
      </right>
      <top style="thin">
        <color theme="1"/>
      </top>
      <bottom style="thick">
        <color auto="1"/>
      </bottom>
      <diagonal/>
    </border>
    <border>
      <left style="medium">
        <color auto="1"/>
      </left>
      <right style="medium">
        <color auto="1"/>
      </right>
      <top style="thin">
        <color auto="1"/>
      </top>
      <bottom style="thick">
        <color auto="1"/>
      </bottom>
      <diagonal/>
    </border>
    <border>
      <left/>
      <right style="medium">
        <color auto="1"/>
      </right>
      <top/>
      <bottom/>
      <diagonal/>
    </border>
    <border>
      <left style="thick">
        <color indexed="64"/>
      </left>
      <right style="thick">
        <color indexed="64"/>
      </right>
      <top style="thick">
        <color indexed="64"/>
      </top>
      <bottom style="thick">
        <color indexed="64"/>
      </bottom>
      <diagonal/>
    </border>
    <border>
      <left style="medium">
        <color indexed="64"/>
      </left>
      <right/>
      <top style="thick">
        <color auto="1"/>
      </top>
      <bottom style="medium">
        <color indexed="64"/>
      </bottom>
      <diagonal/>
    </border>
    <border>
      <left/>
      <right/>
      <top style="thick">
        <color auto="1"/>
      </top>
      <bottom style="medium">
        <color indexed="64"/>
      </bottom>
      <diagonal/>
    </border>
    <border>
      <left/>
      <right style="thick">
        <color indexed="64"/>
      </right>
      <top style="thick">
        <color auto="1"/>
      </top>
      <bottom style="medium">
        <color indexed="64"/>
      </bottom>
      <diagonal/>
    </border>
    <border>
      <left style="thick">
        <color auto="1"/>
      </left>
      <right style="medium">
        <color auto="1"/>
      </right>
      <top style="thick">
        <color auto="1"/>
      </top>
      <bottom style="medium">
        <color indexed="64"/>
      </bottom>
      <diagonal/>
    </border>
    <border>
      <left style="thick">
        <color auto="1"/>
      </left>
      <right style="medium">
        <color auto="1"/>
      </right>
      <top style="medium">
        <color indexed="64"/>
      </top>
      <bottom style="thick">
        <color auto="1"/>
      </bottom>
      <diagonal/>
    </border>
    <border>
      <left style="thick">
        <color theme="1"/>
      </left>
      <right style="medium">
        <color theme="1"/>
      </right>
      <top style="thin">
        <color theme="1"/>
      </top>
      <bottom style="thin">
        <color indexed="64"/>
      </bottom>
      <diagonal/>
    </border>
    <border>
      <left style="medium">
        <color theme="1"/>
      </left>
      <right style="medium">
        <color theme="1"/>
      </right>
      <top style="thin">
        <color theme="1"/>
      </top>
      <bottom style="thin">
        <color indexed="64"/>
      </bottom>
      <diagonal/>
    </border>
    <border>
      <left style="thick">
        <color auto="1"/>
      </left>
      <right style="medium">
        <color theme="1"/>
      </right>
      <top style="thin">
        <color theme="1"/>
      </top>
      <bottom style="thin">
        <color indexed="64"/>
      </bottom>
      <diagonal/>
    </border>
    <border>
      <left style="medium">
        <color theme="1"/>
      </left>
      <right style="medium">
        <color theme="1"/>
      </right>
      <top style="thick">
        <color auto="1"/>
      </top>
      <bottom style="thin">
        <color theme="1"/>
      </bottom>
      <diagonal/>
    </border>
    <border>
      <left style="medium">
        <color theme="1"/>
      </left>
      <right style="thick">
        <color auto="1"/>
      </right>
      <top style="thick">
        <color auto="1"/>
      </top>
      <bottom style="thin">
        <color theme="1"/>
      </bottom>
      <diagonal/>
    </border>
    <border>
      <left style="medium">
        <color theme="1"/>
      </left>
      <right style="thick">
        <color auto="1"/>
      </right>
      <top style="thin">
        <color theme="1"/>
      </top>
      <bottom style="thick">
        <color theme="1"/>
      </bottom>
      <diagonal/>
    </border>
    <border>
      <left style="medium">
        <color theme="1"/>
      </left>
      <right style="thick">
        <color theme="1"/>
      </right>
      <top style="thin">
        <color theme="1"/>
      </top>
      <bottom/>
      <diagonal/>
    </border>
    <border>
      <left style="medium">
        <color theme="1"/>
      </left>
      <right style="medium">
        <color theme="1"/>
      </right>
      <top style="thin">
        <color theme="1"/>
      </top>
      <bottom style="dashed">
        <color theme="1"/>
      </bottom>
      <diagonal/>
    </border>
    <border>
      <left style="medium">
        <color theme="1"/>
      </left>
      <right style="medium">
        <color theme="1"/>
      </right>
      <top style="dashed">
        <color theme="1"/>
      </top>
      <bottom style="dashed">
        <color theme="1"/>
      </bottom>
      <diagonal/>
    </border>
    <border>
      <left style="medium">
        <color theme="1"/>
      </left>
      <right style="medium">
        <color theme="1"/>
      </right>
      <top style="dashed">
        <color theme="1"/>
      </top>
      <bottom style="thick">
        <color auto="1"/>
      </bottom>
      <diagonal/>
    </border>
    <border>
      <left style="thick">
        <color theme="1"/>
      </left>
      <right/>
      <top/>
      <bottom/>
      <diagonal/>
    </border>
    <border>
      <left style="medium">
        <color theme="1"/>
      </left>
      <right style="thick">
        <color auto="1"/>
      </right>
      <top/>
      <bottom style="thin">
        <color indexed="64"/>
      </bottom>
      <diagonal/>
    </border>
    <border>
      <left style="medium">
        <color auto="1"/>
      </left>
      <right style="thick">
        <color auto="1"/>
      </right>
      <top style="thin">
        <color auto="1"/>
      </top>
      <bottom style="thin">
        <color auto="1"/>
      </bottom>
      <diagonal/>
    </border>
    <border>
      <left style="medium">
        <color auto="1"/>
      </left>
      <right style="thick">
        <color auto="1"/>
      </right>
      <top style="thin">
        <color auto="1"/>
      </top>
      <bottom style="thick">
        <color indexed="64"/>
      </bottom>
      <diagonal/>
    </border>
    <border>
      <left/>
      <right style="medium">
        <color theme="1"/>
      </right>
      <top style="thin">
        <color theme="1"/>
      </top>
      <bottom style="thin">
        <color indexed="64"/>
      </bottom>
      <diagonal/>
    </border>
    <border>
      <left style="medium">
        <color theme="1"/>
      </left>
      <right style="thick">
        <color theme="1"/>
      </right>
      <top style="thin">
        <color theme="1"/>
      </top>
      <bottom style="thin">
        <color indexed="64"/>
      </bottom>
      <diagonal/>
    </border>
    <border>
      <left style="medium">
        <color auto="1"/>
      </left>
      <right style="medium">
        <color auto="1"/>
      </right>
      <top style="thin">
        <color theme="1"/>
      </top>
      <bottom style="thin">
        <color auto="1"/>
      </bottom>
      <diagonal/>
    </border>
    <border>
      <left/>
      <right style="medium">
        <color indexed="64"/>
      </right>
      <top style="thin">
        <color indexed="64"/>
      </top>
      <bottom style="thick">
        <color indexed="64"/>
      </bottom>
      <diagonal/>
    </border>
    <border>
      <left/>
      <right style="medium">
        <color auto="1"/>
      </right>
      <top style="thin">
        <color theme="1"/>
      </top>
      <bottom style="thin">
        <color auto="1"/>
      </bottom>
      <diagonal/>
    </border>
    <border>
      <left style="medium">
        <color auto="1"/>
      </left>
      <right style="thick">
        <color theme="1"/>
      </right>
      <top style="thin">
        <color indexed="64"/>
      </top>
      <bottom style="thick">
        <color auto="1"/>
      </bottom>
      <diagonal/>
    </border>
    <border>
      <left style="medium">
        <color theme="1"/>
      </left>
      <right style="thick">
        <color theme="1"/>
      </right>
      <top/>
      <bottom style="thin">
        <color indexed="64"/>
      </bottom>
      <diagonal/>
    </border>
  </borders>
  <cellStyleXfs count="4">
    <xf numFmtId="0" fontId="0" fillId="0" borderId="0"/>
    <xf numFmtId="44" fontId="5" fillId="0" borderId="0" applyFont="0" applyFill="0" applyBorder="0" applyAlignment="0" applyProtection="0"/>
    <xf numFmtId="43" fontId="5" fillId="0" borderId="0" applyFont="0" applyFill="0" applyBorder="0" applyAlignment="0" applyProtection="0"/>
    <xf numFmtId="0" fontId="30" fillId="0" borderId="0" applyNumberFormat="0" applyFill="0" applyBorder="0" applyAlignment="0" applyProtection="0"/>
  </cellStyleXfs>
  <cellXfs count="625">
    <xf numFmtId="0" fontId="0" fillId="0" borderId="0" xfId="0"/>
    <xf numFmtId="44" fontId="6" fillId="3" borderId="22" xfId="1" applyFont="1" applyFill="1" applyBorder="1" applyAlignment="1" applyProtection="1">
      <alignment horizontal="center" vertical="center" wrapText="1"/>
    </xf>
    <xf numFmtId="44" fontId="6" fillId="3" borderId="22" xfId="1" applyFont="1" applyFill="1" applyBorder="1" applyAlignment="1" applyProtection="1">
      <alignment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vertical="center"/>
    </xf>
    <xf numFmtId="1" fontId="4" fillId="0" borderId="0" xfId="0" applyNumberFormat="1"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4" fillId="2" borderId="47" xfId="0" applyFont="1" applyFill="1" applyBorder="1" applyAlignment="1">
      <alignment horizontal="left" vertical="center"/>
    </xf>
    <xf numFmtId="0" fontId="4" fillId="2" borderId="51" xfId="0" applyFont="1" applyFill="1" applyBorder="1" applyAlignment="1">
      <alignment horizontal="left" vertical="center"/>
    </xf>
    <xf numFmtId="0" fontId="6" fillId="3" borderId="12" xfId="0" applyFont="1" applyFill="1" applyBorder="1" applyAlignment="1">
      <alignment horizontal="center" vertical="center"/>
    </xf>
    <xf numFmtId="1" fontId="6" fillId="3" borderId="95" xfId="0" applyNumberFormat="1" applyFont="1" applyFill="1" applyBorder="1" applyAlignment="1">
      <alignment horizontal="center" vertical="center"/>
    </xf>
    <xf numFmtId="0" fontId="24" fillId="4" borderId="41" xfId="0" applyFont="1" applyFill="1" applyBorder="1" applyAlignment="1">
      <alignment vertical="center"/>
    </xf>
    <xf numFmtId="0" fontId="24" fillId="4" borderId="42" xfId="0" applyFont="1" applyFill="1" applyBorder="1" applyAlignment="1">
      <alignment vertical="center"/>
    </xf>
    <xf numFmtId="0" fontId="25" fillId="0" borderId="0" xfId="0" applyFont="1" applyAlignment="1">
      <alignment vertical="center"/>
    </xf>
    <xf numFmtId="0" fontId="1" fillId="0" borderId="0" xfId="0" applyFont="1" applyAlignment="1">
      <alignment vertical="center"/>
    </xf>
    <xf numFmtId="0" fontId="29" fillId="0" borderId="0" xfId="0" applyFont="1" applyAlignment="1">
      <alignment vertical="center"/>
    </xf>
    <xf numFmtId="0" fontId="31" fillId="0" borderId="0" xfId="0" applyFont="1" applyAlignment="1">
      <alignment horizontal="left" vertical="center"/>
    </xf>
    <xf numFmtId="0" fontId="0" fillId="0" borderId="0" xfId="0" applyAlignment="1">
      <alignment horizontal="justify" vertical="center"/>
    </xf>
    <xf numFmtId="0" fontId="32" fillId="0" borderId="0" xfId="0" applyFont="1" applyAlignment="1">
      <alignment horizontal="justify" vertical="center"/>
    </xf>
    <xf numFmtId="0" fontId="32" fillId="0" borderId="0" xfId="0" applyFont="1" applyAlignment="1">
      <alignment vertical="center" wrapText="1"/>
    </xf>
    <xf numFmtId="0" fontId="32" fillId="0" borderId="0" xfId="0" applyFont="1" applyAlignment="1">
      <alignment horizontal="left" vertical="center"/>
    </xf>
    <xf numFmtId="0" fontId="0" fillId="0" borderId="0" xfId="0" applyAlignment="1">
      <alignment horizontal="left" vertical="center" indent="1"/>
    </xf>
    <xf numFmtId="0" fontId="35" fillId="0" borderId="0" xfId="0" applyFont="1" applyAlignment="1">
      <alignment horizontal="justify" vertical="center"/>
    </xf>
    <xf numFmtId="0" fontId="36" fillId="0" borderId="0" xfId="0" applyFont="1" applyAlignment="1">
      <alignment horizontal="justify" vertical="center"/>
    </xf>
    <xf numFmtId="0" fontId="0" fillId="0" borderId="0" xfId="0" applyAlignment="1">
      <alignment horizontal="left" vertical="center" indent="11"/>
    </xf>
    <xf numFmtId="0" fontId="0" fillId="0" borderId="0" xfId="0" applyAlignment="1">
      <alignment horizontal="left" vertical="center" indent="3"/>
    </xf>
    <xf numFmtId="0" fontId="30" fillId="0" borderId="0" xfId="3" applyAlignment="1">
      <alignment horizontal="left" vertical="center" indent="3"/>
    </xf>
    <xf numFmtId="0" fontId="37" fillId="0" borderId="0" xfId="0" applyFont="1" applyAlignment="1">
      <alignment horizontal="justify" vertical="center"/>
    </xf>
    <xf numFmtId="0" fontId="34" fillId="0" borderId="0" xfId="0" applyFont="1" applyAlignment="1">
      <alignment horizontal="center" vertical="center"/>
    </xf>
    <xf numFmtId="0" fontId="0" fillId="0" borderId="0" xfId="0" applyAlignment="1">
      <alignment vertical="center" wrapText="1" readingOrder="1"/>
    </xf>
    <xf numFmtId="0" fontId="0" fillId="0" borderId="0" xfId="0" applyAlignment="1">
      <alignment horizontal="left" vertical="center" wrapText="1"/>
    </xf>
    <xf numFmtId="0" fontId="33" fillId="0" borderId="0" xfId="0" applyFont="1" applyAlignment="1">
      <alignment vertical="center" wrapText="1"/>
    </xf>
    <xf numFmtId="0" fontId="4" fillId="0" borderId="0" xfId="0" applyFont="1" applyAlignment="1">
      <alignment horizontal="left" vertical="center" wrapText="1"/>
    </xf>
    <xf numFmtId="0" fontId="30" fillId="0" borderId="0" xfId="3" applyFill="1" applyAlignment="1">
      <alignment horizontal="left" vertical="center" wrapText="1"/>
    </xf>
    <xf numFmtId="0" fontId="38" fillId="0" borderId="0" xfId="0" applyFont="1" applyAlignment="1">
      <alignment vertical="center"/>
    </xf>
    <xf numFmtId="0" fontId="0" fillId="0" borderId="138" xfId="0" applyBorder="1" applyAlignment="1">
      <alignment vertical="center"/>
    </xf>
    <xf numFmtId="0" fontId="0" fillId="0" borderId="139" xfId="0" applyBorder="1"/>
    <xf numFmtId="164" fontId="6" fillId="3" borderId="118" xfId="0" applyNumberFormat="1" applyFont="1" applyFill="1" applyBorder="1" applyAlignment="1">
      <alignment horizontal="left" vertical="center"/>
    </xf>
    <xf numFmtId="0" fontId="24" fillId="4" borderId="40" xfId="0" applyFont="1" applyFill="1" applyBorder="1" applyAlignment="1">
      <alignment horizontal="left" vertical="center"/>
    </xf>
    <xf numFmtId="0" fontId="8" fillId="0" borderId="0" xfId="0" applyFont="1" applyAlignment="1">
      <alignment horizontal="left" vertical="center" wrapText="1"/>
    </xf>
    <xf numFmtId="44" fontId="3" fillId="0" borderId="0" xfId="1" applyFont="1" applyAlignment="1" applyProtection="1">
      <alignment horizontal="center" vertical="center"/>
    </xf>
    <xf numFmtId="44" fontId="3" fillId="0" borderId="0" xfId="1" applyFont="1" applyAlignment="1" applyProtection="1">
      <alignment horizontal="center" vertical="center" wrapText="1"/>
    </xf>
    <xf numFmtId="44" fontId="1" fillId="0" borderId="5" xfId="1" applyFont="1" applyFill="1" applyBorder="1" applyAlignment="1" applyProtection="1">
      <alignment horizontal="center" vertical="center"/>
    </xf>
    <xf numFmtId="44" fontId="1" fillId="0" borderId="4" xfId="1" applyFont="1" applyFill="1" applyBorder="1" applyAlignment="1" applyProtection="1">
      <alignment horizontal="center" vertical="center"/>
    </xf>
    <xf numFmtId="44" fontId="1" fillId="0" borderId="6" xfId="1" applyFont="1" applyFill="1" applyBorder="1" applyAlignment="1" applyProtection="1">
      <alignment horizontal="center" vertical="center"/>
    </xf>
    <xf numFmtId="0" fontId="9" fillId="0" borderId="8" xfId="0" applyFont="1" applyBorder="1" applyAlignment="1">
      <alignment horizontal="left" vertical="center" wrapText="1"/>
    </xf>
    <xf numFmtId="44" fontId="11" fillId="0" borderId="4" xfId="1" applyFont="1" applyFill="1" applyBorder="1" applyAlignment="1" applyProtection="1">
      <alignment horizontal="center" vertical="center"/>
    </xf>
    <xf numFmtId="0" fontId="2" fillId="0" borderId="8" xfId="0" applyFont="1" applyBorder="1" applyAlignment="1">
      <alignment horizontal="left" vertical="center" wrapText="1"/>
    </xf>
    <xf numFmtId="0" fontId="2" fillId="2" borderId="8" xfId="0" applyFont="1" applyFill="1" applyBorder="1" applyAlignment="1">
      <alignment horizontal="left" vertical="center" wrapText="1"/>
    </xf>
    <xf numFmtId="44" fontId="9" fillId="2" borderId="4" xfId="1" applyFont="1" applyFill="1" applyBorder="1" applyAlignment="1" applyProtection="1">
      <alignment horizontal="center" vertical="center"/>
    </xf>
    <xf numFmtId="44" fontId="9" fillId="0" borderId="4" xfId="1" applyFont="1" applyFill="1" applyBorder="1" applyAlignment="1" applyProtection="1">
      <alignment horizontal="center" vertical="center"/>
    </xf>
    <xf numFmtId="0" fontId="10" fillId="0" borderId="8" xfId="0" applyFont="1" applyBorder="1" applyAlignment="1">
      <alignment horizontal="left" vertical="center" wrapText="1"/>
    </xf>
    <xf numFmtId="0" fontId="10" fillId="2" borderId="8" xfId="0" applyFont="1" applyFill="1" applyBorder="1" applyAlignment="1">
      <alignment horizontal="left" vertical="center" wrapText="1"/>
    </xf>
    <xf numFmtId="0" fontId="0" fillId="0" borderId="0" xfId="0" applyAlignment="1">
      <alignment horizontal="left" vertical="center"/>
    </xf>
    <xf numFmtId="0" fontId="7" fillId="0" borderId="8" xfId="0" applyFont="1" applyBorder="1" applyAlignment="1">
      <alignment horizontal="left" vertical="center" wrapText="1"/>
    </xf>
    <xf numFmtId="165" fontId="9" fillId="0" borderId="8" xfId="0" applyNumberFormat="1" applyFont="1" applyBorder="1" applyAlignment="1">
      <alignment horizontal="left" vertical="center" shrinkToFit="1"/>
    </xf>
    <xf numFmtId="0" fontId="2" fillId="0" borderId="64" xfId="0" applyFont="1" applyBorder="1" applyAlignment="1">
      <alignment horizontal="left" vertical="center" wrapText="1"/>
    </xf>
    <xf numFmtId="44" fontId="9" fillId="0" borderId="6" xfId="1" applyFont="1" applyFill="1" applyBorder="1" applyAlignment="1" applyProtection="1">
      <alignment horizontal="center" vertical="center"/>
    </xf>
    <xf numFmtId="0" fontId="2" fillId="0" borderId="133" xfId="0" applyFont="1" applyBorder="1" applyAlignment="1">
      <alignment horizontal="left" vertical="center" wrapText="1"/>
    </xf>
    <xf numFmtId="44" fontId="9" fillId="0" borderId="5" xfId="1" applyFont="1" applyFill="1" applyBorder="1" applyAlignment="1" applyProtection="1">
      <alignment horizontal="center" vertical="center"/>
    </xf>
    <xf numFmtId="44" fontId="3" fillId="0" borderId="0" xfId="1" applyFont="1" applyFill="1" applyAlignment="1" applyProtection="1">
      <alignment horizontal="center" vertical="center"/>
    </xf>
    <xf numFmtId="44" fontId="3" fillId="0" borderId="0" xfId="1" applyFont="1" applyFill="1" applyAlignment="1" applyProtection="1">
      <alignment horizontal="center" vertical="center" wrapText="1"/>
    </xf>
    <xf numFmtId="0" fontId="6" fillId="3" borderId="11" xfId="0" applyFont="1" applyFill="1" applyBorder="1" applyAlignment="1">
      <alignment horizontal="center" vertical="center"/>
    </xf>
    <xf numFmtId="1" fontId="6" fillId="3" borderId="11" xfId="0" applyNumberFormat="1" applyFont="1" applyFill="1" applyBorder="1" applyAlignment="1">
      <alignment horizontal="center" vertical="center"/>
    </xf>
    <xf numFmtId="1" fontId="1" fillId="0" borderId="34" xfId="1" applyNumberFormat="1" applyFont="1" applyFill="1" applyBorder="1" applyAlignment="1" applyProtection="1">
      <alignment horizontal="center" vertical="center"/>
      <protection locked="0"/>
    </xf>
    <xf numFmtId="1" fontId="1" fillId="0" borderId="33" xfId="1" applyNumberFormat="1" applyFont="1" applyFill="1" applyBorder="1" applyAlignment="1" applyProtection="1">
      <alignment horizontal="center" vertical="center"/>
      <protection locked="0"/>
    </xf>
    <xf numFmtId="1" fontId="1" fillId="0" borderId="39" xfId="1" applyNumberFormat="1" applyFont="1" applyFill="1" applyBorder="1" applyAlignment="1" applyProtection="1">
      <alignment horizontal="center" vertical="center"/>
      <protection locked="0"/>
    </xf>
    <xf numFmtId="1" fontId="6" fillId="3" borderId="140" xfId="0" applyNumberFormat="1" applyFont="1" applyFill="1" applyBorder="1" applyAlignment="1">
      <alignment horizontal="center" vertical="center"/>
    </xf>
    <xf numFmtId="0" fontId="6" fillId="3" borderId="141" xfId="0" applyFont="1" applyFill="1" applyBorder="1" applyAlignment="1">
      <alignment horizontal="center" vertical="center"/>
    </xf>
    <xf numFmtId="44" fontId="1" fillId="0" borderId="144" xfId="1" applyFont="1" applyFill="1" applyBorder="1" applyAlignment="1" applyProtection="1">
      <alignment horizontal="center" vertical="center"/>
    </xf>
    <xf numFmtId="164" fontId="6" fillId="3" borderId="87" xfId="0" applyNumberFormat="1" applyFont="1" applyFill="1" applyBorder="1" applyAlignment="1">
      <alignment horizontal="left" vertical="center"/>
    </xf>
    <xf numFmtId="0" fontId="9" fillId="0" borderId="88" xfId="0" applyFont="1" applyBorder="1" applyAlignment="1">
      <alignment horizontal="left" vertical="center" wrapText="1"/>
    </xf>
    <xf numFmtId="44" fontId="10" fillId="0" borderId="4" xfId="1" applyFont="1" applyFill="1" applyBorder="1" applyAlignment="1" applyProtection="1">
      <alignment horizontal="center" vertical="center"/>
    </xf>
    <xf numFmtId="0" fontId="2" fillId="0" borderId="88" xfId="0" applyFont="1" applyBorder="1" applyAlignment="1">
      <alignment horizontal="left" vertical="center" wrapText="1"/>
    </xf>
    <xf numFmtId="0" fontId="2" fillId="2" borderId="88" xfId="0" applyFont="1" applyFill="1" applyBorder="1" applyAlignment="1">
      <alignment horizontal="left" vertical="center" wrapText="1"/>
    </xf>
    <xf numFmtId="1" fontId="2" fillId="2" borderId="97" xfId="1" applyNumberFormat="1" applyFont="1" applyFill="1" applyBorder="1" applyAlignment="1" applyProtection="1">
      <alignment horizontal="center" vertical="center"/>
    </xf>
    <xf numFmtId="44" fontId="2" fillId="2" borderId="4" xfId="1" applyFont="1" applyFill="1" applyBorder="1" applyAlignment="1" applyProtection="1">
      <alignment horizontal="center" vertical="center"/>
    </xf>
    <xf numFmtId="44" fontId="10" fillId="2" borderId="4" xfId="1" applyFont="1" applyFill="1" applyBorder="1" applyAlignment="1" applyProtection="1">
      <alignment vertical="center"/>
    </xf>
    <xf numFmtId="1" fontId="1" fillId="2" borderId="97" xfId="1" applyNumberFormat="1" applyFont="1" applyFill="1" applyBorder="1" applyAlignment="1" applyProtection="1">
      <alignment horizontal="center" vertical="center"/>
    </xf>
    <xf numFmtId="44" fontId="1" fillId="2" borderId="4" xfId="1" applyFont="1" applyFill="1" applyBorder="1" applyAlignment="1" applyProtection="1">
      <alignment horizontal="center" vertical="center"/>
    </xf>
    <xf numFmtId="44" fontId="1" fillId="2" borderId="4" xfId="1" applyFont="1" applyFill="1" applyBorder="1" applyAlignment="1" applyProtection="1">
      <alignment vertical="center"/>
    </xf>
    <xf numFmtId="0" fontId="10" fillId="0" borderId="88" xfId="0" applyFont="1" applyBorder="1" applyAlignment="1">
      <alignment horizontal="left" vertical="center" wrapText="1"/>
    </xf>
    <xf numFmtId="0" fontId="10" fillId="2" borderId="88" xfId="0" applyFont="1" applyFill="1" applyBorder="1" applyAlignment="1">
      <alignment horizontal="left" vertical="center" wrapText="1"/>
    </xf>
    <xf numFmtId="1" fontId="9" fillId="2" borderId="97" xfId="1" applyNumberFormat="1" applyFont="1" applyFill="1" applyBorder="1" applyAlignment="1" applyProtection="1">
      <alignment horizontal="center" vertical="center"/>
    </xf>
    <xf numFmtId="44" fontId="10" fillId="2" borderId="4" xfId="1" applyFont="1" applyFill="1" applyBorder="1" applyAlignment="1" applyProtection="1">
      <alignment horizontal="center" vertical="center"/>
    </xf>
    <xf numFmtId="44" fontId="9" fillId="2" borderId="4" xfId="1" applyFont="1" applyFill="1" applyBorder="1" applyAlignment="1" applyProtection="1">
      <alignment vertical="center"/>
    </xf>
    <xf numFmtId="0" fontId="7" fillId="0" borderId="88" xfId="0" applyFont="1" applyBorder="1" applyAlignment="1">
      <alignment horizontal="left" vertical="center" wrapText="1"/>
    </xf>
    <xf numFmtId="165" fontId="9" fillId="0" borderId="88" xfId="0" applyNumberFormat="1" applyFont="1" applyBorder="1" applyAlignment="1">
      <alignment horizontal="left" vertical="center" shrinkToFit="1"/>
    </xf>
    <xf numFmtId="0" fontId="2" fillId="0" borderId="149" xfId="0" applyFont="1" applyBorder="1" applyAlignment="1">
      <alignment horizontal="left" vertical="center" wrapText="1"/>
    </xf>
    <xf numFmtId="44" fontId="10" fillId="0" borderId="6" xfId="1" applyFont="1" applyFill="1" applyBorder="1" applyAlignment="1" applyProtection="1">
      <alignment horizontal="center" vertical="center"/>
    </xf>
    <xf numFmtId="0" fontId="2" fillId="0" borderId="150" xfId="0" applyFont="1" applyBorder="1" applyAlignment="1">
      <alignment horizontal="left" vertical="center" wrapText="1"/>
    </xf>
    <xf numFmtId="44" fontId="10" fillId="0" borderId="5" xfId="1" applyFont="1" applyFill="1" applyBorder="1" applyAlignment="1" applyProtection="1">
      <alignment horizontal="center" vertical="center"/>
    </xf>
    <xf numFmtId="165" fontId="21" fillId="0" borderId="89" xfId="0" applyNumberFormat="1" applyFont="1" applyBorder="1" applyAlignment="1">
      <alignment horizontal="left" vertical="center" shrinkToFit="1"/>
    </xf>
    <xf numFmtId="1" fontId="1" fillId="0" borderId="143" xfId="1" applyNumberFormat="1" applyFont="1" applyFill="1" applyBorder="1" applyAlignment="1" applyProtection="1">
      <alignment horizontal="center" vertical="center"/>
      <protection locked="0"/>
    </xf>
    <xf numFmtId="1" fontId="1" fillId="0" borderId="96" xfId="1" applyNumberFormat="1" applyFont="1" applyFill="1" applyBorder="1" applyAlignment="1" applyProtection="1">
      <alignment horizontal="center" vertical="center"/>
      <protection locked="0"/>
    </xf>
    <xf numFmtId="1" fontId="1" fillId="0" borderId="97" xfId="1" applyNumberFormat="1" applyFont="1" applyFill="1" applyBorder="1" applyAlignment="1" applyProtection="1">
      <alignment horizontal="center" vertical="center"/>
      <protection locked="0"/>
    </xf>
    <xf numFmtId="1" fontId="1" fillId="0" borderId="98" xfId="1" applyNumberFormat="1" applyFont="1" applyFill="1" applyBorder="1" applyAlignment="1" applyProtection="1">
      <alignment horizontal="center" vertical="center"/>
      <protection locked="0"/>
    </xf>
    <xf numFmtId="1" fontId="10" fillId="0" borderId="97" xfId="1" applyNumberFormat="1" applyFont="1" applyFill="1" applyBorder="1" applyAlignment="1" applyProtection="1">
      <alignment horizontal="center" vertical="center"/>
      <protection locked="0"/>
    </xf>
    <xf numFmtId="1" fontId="2" fillId="0" borderId="97" xfId="1" applyNumberFormat="1" applyFont="1" applyFill="1" applyBorder="1" applyAlignment="1" applyProtection="1">
      <alignment horizontal="center" vertical="center"/>
      <protection locked="0"/>
    </xf>
    <xf numFmtId="1" fontId="9" fillId="0" borderId="97" xfId="1" applyNumberFormat="1" applyFont="1" applyFill="1" applyBorder="1" applyAlignment="1" applyProtection="1">
      <alignment horizontal="center" vertical="center"/>
      <protection locked="0"/>
    </xf>
    <xf numFmtId="1" fontId="10" fillId="0" borderId="98" xfId="1" applyNumberFormat="1" applyFont="1" applyFill="1" applyBorder="1" applyAlignment="1" applyProtection="1">
      <alignment horizontal="center" vertical="center"/>
      <protection locked="0"/>
    </xf>
    <xf numFmtId="1" fontId="2" fillId="2" borderId="97" xfId="1" applyNumberFormat="1" applyFont="1" applyFill="1" applyBorder="1" applyAlignment="1" applyProtection="1">
      <alignment horizontal="left" vertical="center"/>
    </xf>
    <xf numFmtId="44" fontId="4" fillId="0" borderId="0" xfId="1" applyFont="1" applyAlignment="1" applyProtection="1">
      <alignment horizontal="center" vertical="center"/>
    </xf>
    <xf numFmtId="165" fontId="21" fillId="0" borderId="64" xfId="0" applyNumberFormat="1" applyFont="1" applyBorder="1" applyAlignment="1">
      <alignment horizontal="left" vertical="center" shrinkToFit="1"/>
    </xf>
    <xf numFmtId="44" fontId="3" fillId="0" borderId="0" xfId="1" applyFont="1" applyAlignment="1" applyProtection="1">
      <alignment vertical="center"/>
    </xf>
    <xf numFmtId="2" fontId="1" fillId="0" borderId="5" xfId="1" applyNumberFormat="1" applyFont="1" applyFill="1" applyBorder="1" applyAlignment="1" applyProtection="1">
      <alignment horizontal="center" vertical="center"/>
    </xf>
    <xf numFmtId="2" fontId="1" fillId="0" borderId="4" xfId="1" applyNumberFormat="1" applyFont="1" applyFill="1" applyBorder="1" applyAlignment="1" applyProtection="1">
      <alignment horizontal="center" vertical="center"/>
    </xf>
    <xf numFmtId="2" fontId="1" fillId="0" borderId="6" xfId="1" applyNumberFormat="1" applyFont="1" applyFill="1" applyBorder="1" applyAlignment="1" applyProtection="1">
      <alignment horizontal="center" vertical="center"/>
    </xf>
    <xf numFmtId="2" fontId="6" fillId="3" borderId="11" xfId="0" applyNumberFormat="1" applyFont="1" applyFill="1" applyBorder="1" applyAlignment="1">
      <alignment horizontal="center" vertical="center"/>
    </xf>
    <xf numFmtId="2" fontId="6" fillId="3" borderId="12" xfId="0" applyNumberFormat="1" applyFont="1" applyFill="1" applyBorder="1" applyAlignment="1">
      <alignment horizontal="center" vertical="center"/>
    </xf>
    <xf numFmtId="2" fontId="11" fillId="0" borderId="4" xfId="1" applyNumberFormat="1" applyFont="1" applyFill="1" applyBorder="1" applyAlignment="1" applyProtection="1">
      <alignment horizontal="center" vertical="center"/>
    </xf>
    <xf numFmtId="2" fontId="9" fillId="2" borderId="4" xfId="1" applyNumberFormat="1" applyFont="1" applyFill="1" applyBorder="1" applyAlignment="1" applyProtection="1">
      <alignment horizontal="center" vertical="center"/>
    </xf>
    <xf numFmtId="2" fontId="9" fillId="0" borderId="4" xfId="1" applyNumberFormat="1" applyFont="1" applyFill="1" applyBorder="1" applyAlignment="1" applyProtection="1">
      <alignment horizontal="center" vertical="center"/>
    </xf>
    <xf numFmtId="2" fontId="11" fillId="2" borderId="4" xfId="1" applyNumberFormat="1" applyFont="1" applyFill="1" applyBorder="1" applyAlignment="1" applyProtection="1">
      <alignment horizontal="center" vertical="center"/>
    </xf>
    <xf numFmtId="44" fontId="11" fillId="2" borderId="4" xfId="1" applyFont="1" applyFill="1" applyBorder="1" applyAlignment="1" applyProtection="1">
      <alignment vertical="center" shrinkToFit="1"/>
    </xf>
    <xf numFmtId="2" fontId="9" fillId="0" borderId="6" xfId="1" applyNumberFormat="1" applyFont="1" applyFill="1" applyBorder="1" applyAlignment="1" applyProtection="1">
      <alignment horizontal="center" vertical="center"/>
    </xf>
    <xf numFmtId="2" fontId="9" fillId="0" borderId="5" xfId="1" applyNumberFormat="1" applyFont="1" applyFill="1" applyBorder="1" applyAlignment="1" applyProtection="1">
      <alignment horizontal="center" vertical="center"/>
    </xf>
    <xf numFmtId="1" fontId="2" fillId="2" borderId="4" xfId="1" applyNumberFormat="1" applyFont="1" applyFill="1" applyBorder="1" applyAlignment="1" applyProtection="1">
      <alignment horizontal="center" vertical="center"/>
    </xf>
    <xf numFmtId="44" fontId="10" fillId="2" borderId="4" xfId="1" applyFont="1" applyFill="1" applyBorder="1" applyAlignment="1" applyProtection="1">
      <alignment horizontal="left" vertical="center" shrinkToFit="1"/>
    </xf>
    <xf numFmtId="1" fontId="9" fillId="2" borderId="4" xfId="1" applyNumberFormat="1" applyFont="1" applyFill="1" applyBorder="1" applyAlignment="1" applyProtection="1">
      <alignment horizontal="left" vertical="center"/>
    </xf>
    <xf numFmtId="1" fontId="1" fillId="2" borderId="4" xfId="1" applyNumberFormat="1" applyFont="1" applyFill="1" applyBorder="1" applyAlignment="1" applyProtection="1">
      <alignment horizontal="left" vertical="center"/>
    </xf>
    <xf numFmtId="1" fontId="9" fillId="2" borderId="4" xfId="1" applyNumberFormat="1" applyFont="1" applyFill="1" applyBorder="1" applyAlignment="1" applyProtection="1">
      <alignment horizontal="center" vertical="center" shrinkToFit="1"/>
    </xf>
    <xf numFmtId="1" fontId="1" fillId="2" borderId="4" xfId="1" applyNumberFormat="1" applyFont="1" applyFill="1" applyBorder="1" applyAlignment="1" applyProtection="1">
      <alignment horizontal="center" vertical="center"/>
    </xf>
    <xf numFmtId="0" fontId="22" fillId="0" borderId="0" xfId="0" applyFont="1" applyAlignment="1">
      <alignment vertical="center"/>
    </xf>
    <xf numFmtId="1" fontId="10" fillId="0" borderId="4" xfId="1" applyNumberFormat="1" applyFont="1" applyFill="1" applyBorder="1" applyAlignment="1" applyProtection="1">
      <alignment horizontal="center" vertical="center" shrinkToFit="1"/>
      <protection locked="0"/>
    </xf>
    <xf numFmtId="1" fontId="9" fillId="0" borderId="4" xfId="1" applyNumberFormat="1" applyFont="1" applyFill="1" applyBorder="1" applyAlignment="1" applyProtection="1">
      <alignment horizontal="center" vertical="center" shrinkToFit="1"/>
      <protection locked="0"/>
    </xf>
    <xf numFmtId="1" fontId="10" fillId="0" borderId="6" xfId="1" applyNumberFormat="1" applyFont="1" applyFill="1" applyBorder="1" applyAlignment="1" applyProtection="1">
      <alignment horizontal="center" vertical="center" shrinkToFit="1"/>
      <protection locked="0"/>
    </xf>
    <xf numFmtId="1" fontId="1" fillId="0" borderId="5" xfId="1" applyNumberFormat="1" applyFont="1" applyFill="1" applyBorder="1" applyAlignment="1" applyProtection="1">
      <alignment horizontal="center" vertical="center" shrinkToFit="1"/>
      <protection locked="0"/>
    </xf>
    <xf numFmtId="1" fontId="1" fillId="0" borderId="4" xfId="1" applyNumberFormat="1" applyFont="1" applyFill="1" applyBorder="1" applyAlignment="1" applyProtection="1">
      <alignment horizontal="center" vertical="center" shrinkToFit="1"/>
      <protection locked="0"/>
    </xf>
    <xf numFmtId="1" fontId="3" fillId="0" borderId="0" xfId="1" applyNumberFormat="1" applyFont="1" applyAlignment="1" applyProtection="1">
      <alignment horizontal="center" vertical="center"/>
    </xf>
    <xf numFmtId="44" fontId="3" fillId="0" borderId="0" xfId="1" applyFont="1" applyAlignment="1" applyProtection="1">
      <alignment horizontal="left" vertical="center"/>
    </xf>
    <xf numFmtId="44" fontId="22" fillId="0" borderId="0" xfId="1" applyFont="1" applyAlignment="1" applyProtection="1">
      <alignment horizontal="left" vertical="center"/>
    </xf>
    <xf numFmtId="44" fontId="22" fillId="0" borderId="0" xfId="1" applyFont="1" applyAlignment="1" applyProtection="1">
      <alignment horizontal="center" vertical="center"/>
    </xf>
    <xf numFmtId="0" fontId="22" fillId="0" borderId="0" xfId="0" applyFont="1" applyAlignment="1">
      <alignment vertical="center" wrapText="1"/>
    </xf>
    <xf numFmtId="164" fontId="6" fillId="3" borderId="11" xfId="0" applyNumberFormat="1" applyFont="1" applyFill="1" applyBorder="1" applyAlignment="1">
      <alignment horizontal="left" vertical="center"/>
    </xf>
    <xf numFmtId="44" fontId="3" fillId="0" borderId="0" xfId="1" applyFont="1" applyAlignment="1" applyProtection="1">
      <alignment horizontal="left" vertical="center" wrapText="1"/>
    </xf>
    <xf numFmtId="44" fontId="12" fillId="0" borderId="4" xfId="1" applyFont="1" applyFill="1" applyBorder="1" applyAlignment="1" applyProtection="1">
      <alignment horizontal="center" vertical="center"/>
    </xf>
    <xf numFmtId="44" fontId="12" fillId="2" borderId="4" xfId="1" applyFont="1" applyFill="1" applyBorder="1" applyAlignment="1" applyProtection="1">
      <alignment horizontal="left" vertical="center" shrinkToFit="1"/>
    </xf>
    <xf numFmtId="1" fontId="15" fillId="2" borderId="97" xfId="1" applyNumberFormat="1" applyFont="1" applyFill="1" applyBorder="1" applyAlignment="1" applyProtection="1">
      <alignment horizontal="center" vertical="center" shrinkToFit="1"/>
    </xf>
    <xf numFmtId="44" fontId="12" fillId="2" borderId="4" xfId="1" applyFont="1" applyFill="1" applyBorder="1" applyAlignment="1" applyProtection="1">
      <alignment horizontal="center" vertical="center"/>
    </xf>
    <xf numFmtId="44" fontId="12" fillId="0" borderId="6" xfId="1" applyFont="1" applyFill="1" applyBorder="1" applyAlignment="1" applyProtection="1">
      <alignment horizontal="center" vertical="center"/>
    </xf>
    <xf numFmtId="44" fontId="12" fillId="0" borderId="5" xfId="1" applyFont="1" applyFill="1" applyBorder="1" applyAlignment="1" applyProtection="1">
      <alignment horizontal="center" vertical="center"/>
    </xf>
    <xf numFmtId="44" fontId="2" fillId="0" borderId="4" xfId="1" applyFont="1" applyFill="1" applyBorder="1" applyAlignment="1" applyProtection="1">
      <alignment horizontal="center" vertical="center"/>
    </xf>
    <xf numFmtId="1" fontId="2" fillId="2" borderId="7" xfId="1" applyNumberFormat="1" applyFont="1" applyFill="1" applyBorder="1" applyAlignment="1" applyProtection="1">
      <alignment horizontal="center" vertical="center"/>
    </xf>
    <xf numFmtId="1" fontId="15" fillId="2" borderId="7" xfId="1" applyNumberFormat="1" applyFont="1" applyFill="1" applyBorder="1" applyAlignment="1" applyProtection="1">
      <alignment horizontal="center" vertical="center" shrinkToFit="1"/>
    </xf>
    <xf numFmtId="1" fontId="1" fillId="2" borderId="7" xfId="1" applyNumberFormat="1" applyFont="1" applyFill="1" applyBorder="1" applyAlignment="1" applyProtection="1">
      <alignment horizontal="center" vertical="center"/>
    </xf>
    <xf numFmtId="44" fontId="13" fillId="0" borderId="4" xfId="1" applyFont="1" applyFill="1" applyBorder="1" applyAlignment="1" applyProtection="1">
      <alignment horizontal="center" vertical="center"/>
    </xf>
    <xf numFmtId="0" fontId="1" fillId="0" borderId="135" xfId="0" applyFont="1" applyBorder="1" applyAlignment="1">
      <alignment horizontal="center" vertical="center"/>
    </xf>
    <xf numFmtId="0" fontId="1" fillId="0" borderId="137" xfId="0" applyFont="1" applyBorder="1" applyAlignment="1">
      <alignment horizontal="center" vertical="center"/>
    </xf>
    <xf numFmtId="1" fontId="6" fillId="3" borderId="14" xfId="0" applyNumberFormat="1" applyFont="1" applyFill="1" applyBorder="1" applyAlignment="1">
      <alignment horizontal="center" vertical="center"/>
    </xf>
    <xf numFmtId="164" fontId="6" fillId="3" borderId="95" xfId="0" applyNumberFormat="1" applyFont="1" applyFill="1" applyBorder="1" applyAlignment="1">
      <alignment horizontal="left" vertical="center"/>
    </xf>
    <xf numFmtId="1" fontId="10" fillId="0" borderId="96" xfId="1" applyNumberFormat="1" applyFont="1" applyFill="1" applyBorder="1" applyAlignment="1" applyProtection="1">
      <alignment horizontal="center" vertical="center"/>
      <protection locked="0"/>
    </xf>
    <xf numFmtId="1" fontId="19" fillId="0" borderId="97" xfId="1" applyNumberFormat="1" applyFont="1" applyFill="1" applyBorder="1" applyAlignment="1" applyProtection="1">
      <alignment horizontal="center" vertical="center"/>
      <protection locked="0"/>
    </xf>
    <xf numFmtId="1" fontId="16" fillId="0" borderId="97" xfId="1" applyNumberFormat="1" applyFont="1" applyFill="1" applyBorder="1" applyAlignment="1" applyProtection="1">
      <alignment horizontal="center" vertical="center"/>
      <protection locked="0"/>
    </xf>
    <xf numFmtId="1" fontId="20" fillId="0" borderId="97" xfId="1" applyNumberFormat="1" applyFont="1" applyFill="1" applyBorder="1" applyAlignment="1" applyProtection="1">
      <alignment horizontal="center" vertical="center"/>
      <protection locked="0"/>
    </xf>
    <xf numFmtId="1" fontId="20" fillId="0" borderId="98" xfId="1" applyNumberFormat="1" applyFont="1" applyFill="1" applyBorder="1" applyAlignment="1" applyProtection="1">
      <alignment horizontal="center" vertical="center"/>
      <protection locked="0"/>
    </xf>
    <xf numFmtId="0" fontId="6" fillId="3" borderId="65" xfId="1" applyNumberFormat="1" applyFont="1" applyFill="1" applyBorder="1" applyAlignment="1" applyProtection="1">
      <alignment vertical="center"/>
    </xf>
    <xf numFmtId="0" fontId="2" fillId="0" borderId="150" xfId="0" applyFont="1" applyBorder="1" applyAlignment="1" applyProtection="1">
      <alignment horizontal="left" vertical="center" wrapText="1"/>
      <protection locked="0"/>
    </xf>
    <xf numFmtId="1" fontId="7" fillId="0" borderId="157" xfId="1" applyNumberFormat="1" applyFont="1" applyFill="1" applyBorder="1" applyAlignment="1" applyProtection="1">
      <alignment horizontal="center" vertical="center" shrinkToFit="1"/>
      <protection locked="0"/>
    </xf>
    <xf numFmtId="44" fontId="7" fillId="0" borderId="157" xfId="1" applyFont="1" applyFill="1" applyBorder="1" applyAlignment="1" applyProtection="1">
      <alignment horizontal="center" vertical="center"/>
      <protection locked="0"/>
    </xf>
    <xf numFmtId="0" fontId="2" fillId="0" borderId="88" xfId="0" applyFont="1" applyBorder="1" applyAlignment="1" applyProtection="1">
      <alignment horizontal="left" vertical="center" wrapText="1"/>
      <protection locked="0"/>
    </xf>
    <xf numFmtId="1" fontId="7" fillId="0" borderId="161" xfId="1" applyNumberFormat="1" applyFont="1" applyFill="1" applyBorder="1" applyAlignment="1" applyProtection="1">
      <alignment horizontal="center" vertical="center" shrinkToFit="1"/>
      <protection locked="0"/>
    </xf>
    <xf numFmtId="44" fontId="7" fillId="0" borderId="161" xfId="1" applyFont="1" applyFill="1" applyBorder="1" applyAlignment="1" applyProtection="1">
      <alignment horizontal="center" vertical="center"/>
      <protection locked="0"/>
    </xf>
    <xf numFmtId="0" fontId="1" fillId="0" borderId="89" xfId="0" applyFont="1" applyBorder="1" applyAlignment="1" applyProtection="1">
      <alignment horizontal="left" vertical="center" wrapText="1"/>
      <protection locked="0"/>
    </xf>
    <xf numFmtId="1" fontId="7" fillId="0" borderId="163" xfId="1" applyNumberFormat="1" applyFont="1" applyFill="1" applyBorder="1" applyAlignment="1" applyProtection="1">
      <alignment horizontal="center" vertical="center" shrinkToFit="1"/>
      <protection locked="0"/>
    </xf>
    <xf numFmtId="44" fontId="7" fillId="0" borderId="163" xfId="1" applyFont="1" applyFill="1" applyBorder="1" applyAlignment="1" applyProtection="1">
      <alignment horizontal="center" vertical="center"/>
      <protection locked="0"/>
    </xf>
    <xf numFmtId="0" fontId="3" fillId="0" borderId="0" xfId="0" applyFont="1" applyAlignment="1">
      <alignment horizontal="left" vertical="center"/>
    </xf>
    <xf numFmtId="0" fontId="3" fillId="0" borderId="0" xfId="0" applyFont="1" applyAlignment="1">
      <alignment vertical="center"/>
    </xf>
    <xf numFmtId="1" fontId="6" fillId="3" borderId="23" xfId="0" applyNumberFormat="1" applyFont="1" applyFill="1" applyBorder="1" applyAlignment="1">
      <alignment horizontal="center" vertical="center"/>
    </xf>
    <xf numFmtId="0" fontId="6" fillId="3" borderId="23" xfId="0" applyFont="1" applyFill="1" applyBorder="1" applyAlignment="1">
      <alignment horizontal="center" vertical="center"/>
    </xf>
    <xf numFmtId="1" fontId="11" fillId="0" borderId="33" xfId="1" applyNumberFormat="1" applyFont="1" applyFill="1" applyBorder="1" applyAlignment="1" applyProtection="1">
      <alignment horizontal="center" vertical="center"/>
      <protection locked="0"/>
    </xf>
    <xf numFmtId="1" fontId="9" fillId="0" borderId="33" xfId="1" applyNumberFormat="1" applyFont="1" applyFill="1" applyBorder="1" applyAlignment="1" applyProtection="1">
      <alignment horizontal="center" vertical="center"/>
      <protection locked="0"/>
    </xf>
    <xf numFmtId="1" fontId="2" fillId="2" borderId="33" xfId="1" applyNumberFormat="1" applyFont="1" applyFill="1" applyBorder="1" applyAlignment="1" applyProtection="1">
      <alignment horizontal="center" vertical="center"/>
    </xf>
    <xf numFmtId="1" fontId="14" fillId="0" borderId="33" xfId="1" applyNumberFormat="1" applyFont="1" applyFill="1" applyBorder="1" applyAlignment="1" applyProtection="1">
      <alignment horizontal="center" vertical="center"/>
      <protection locked="0"/>
    </xf>
    <xf numFmtId="1" fontId="1" fillId="2" borderId="33" xfId="1" applyNumberFormat="1" applyFont="1" applyFill="1" applyBorder="1" applyAlignment="1" applyProtection="1">
      <alignment horizontal="center" vertical="center"/>
    </xf>
    <xf numFmtId="1" fontId="14" fillId="2" borderId="33" xfId="1" applyNumberFormat="1" applyFont="1" applyFill="1" applyBorder="1" applyAlignment="1" applyProtection="1">
      <alignment horizontal="center" vertical="center"/>
    </xf>
    <xf numFmtId="1" fontId="17" fillId="0" borderId="33" xfId="1" applyNumberFormat="1" applyFont="1" applyFill="1" applyBorder="1" applyAlignment="1" applyProtection="1">
      <alignment horizontal="center" vertical="center"/>
      <protection locked="0"/>
    </xf>
    <xf numFmtId="1" fontId="17" fillId="0" borderId="39" xfId="1" applyNumberFormat="1" applyFont="1" applyFill="1" applyBorder="1" applyAlignment="1" applyProtection="1">
      <alignment horizontal="center" vertical="center"/>
      <protection locked="0"/>
    </xf>
    <xf numFmtId="0" fontId="24" fillId="4" borderId="41" xfId="0" applyFont="1" applyFill="1" applyBorder="1" applyAlignment="1">
      <alignment horizontal="center" vertical="center"/>
    </xf>
    <xf numFmtId="1" fontId="17" fillId="0" borderId="34" xfId="1" applyNumberFormat="1" applyFont="1" applyFill="1" applyBorder="1" applyAlignment="1" applyProtection="1">
      <alignment horizontal="center" vertical="center"/>
      <protection locked="0"/>
    </xf>
    <xf numFmtId="1" fontId="10" fillId="0" borderId="33" xfId="1" applyNumberFormat="1" applyFont="1" applyFill="1" applyBorder="1" applyAlignment="1" applyProtection="1">
      <alignment horizontal="center" vertical="center"/>
      <protection locked="0"/>
    </xf>
    <xf numFmtId="1" fontId="10" fillId="2" borderId="33" xfId="1" applyNumberFormat="1" applyFont="1" applyFill="1" applyBorder="1" applyAlignment="1" applyProtection="1">
      <alignment horizontal="center" vertical="center"/>
    </xf>
    <xf numFmtId="1" fontId="9" fillId="0" borderId="4" xfId="1" applyNumberFormat="1" applyFont="1" applyFill="1" applyBorder="1" applyAlignment="1" applyProtection="1">
      <alignment horizontal="center" vertical="center"/>
      <protection locked="0"/>
    </xf>
    <xf numFmtId="1" fontId="9" fillId="0" borderId="39" xfId="1" applyNumberFormat="1" applyFont="1" applyFill="1" applyBorder="1" applyAlignment="1" applyProtection="1">
      <alignment horizontal="center" vertical="center"/>
      <protection locked="0"/>
    </xf>
    <xf numFmtId="1" fontId="24" fillId="4" borderId="41" xfId="0" applyNumberFormat="1" applyFont="1" applyFill="1" applyBorder="1" applyAlignment="1">
      <alignment horizontal="center" vertical="center"/>
    </xf>
    <xf numFmtId="1" fontId="9" fillId="0" borderId="34" xfId="1" applyNumberFormat="1" applyFont="1" applyFill="1" applyBorder="1" applyAlignment="1" applyProtection="1">
      <alignment horizontal="center" vertical="center"/>
      <protection locked="0"/>
    </xf>
    <xf numFmtId="0" fontId="1" fillId="0" borderId="0" xfId="0" applyFont="1" applyAlignment="1">
      <alignment horizontal="right" vertical="top"/>
    </xf>
    <xf numFmtId="0" fontId="4" fillId="0" borderId="0" xfId="0" applyFont="1"/>
    <xf numFmtId="0" fontId="4" fillId="0" borderId="169" xfId="0" applyFont="1" applyBorder="1" applyAlignment="1">
      <alignment horizontal="right" vertical="center"/>
    </xf>
    <xf numFmtId="0" fontId="4" fillId="0" borderId="47" xfId="0" applyFont="1" applyBorder="1" applyAlignment="1">
      <alignment horizontal="right" vertical="center"/>
    </xf>
    <xf numFmtId="0" fontId="4" fillId="0" borderId="170" xfId="0" applyFont="1" applyBorder="1" applyAlignment="1">
      <alignment horizontal="right" vertical="center"/>
    </xf>
    <xf numFmtId="49" fontId="4" fillId="0" borderId="0" xfId="0" applyNumberFormat="1" applyFont="1" applyAlignment="1">
      <alignment vertical="center"/>
    </xf>
    <xf numFmtId="1" fontId="1" fillId="0" borderId="9" xfId="1" applyNumberFormat="1" applyFont="1" applyFill="1" applyBorder="1" applyAlignment="1" applyProtection="1">
      <alignment horizontal="center" vertical="center"/>
      <protection locked="0"/>
    </xf>
    <xf numFmtId="1" fontId="1" fillId="0" borderId="7" xfId="1" applyNumberFormat="1" applyFont="1" applyFill="1" applyBorder="1" applyAlignment="1" applyProtection="1">
      <alignment horizontal="center" vertical="center"/>
      <protection locked="0"/>
    </xf>
    <xf numFmtId="1" fontId="1" fillId="0" borderId="19" xfId="1" applyNumberFormat="1" applyFont="1" applyFill="1" applyBorder="1" applyAlignment="1" applyProtection="1">
      <alignment horizontal="center" vertical="center"/>
      <protection locked="0"/>
    </xf>
    <xf numFmtId="1" fontId="13" fillId="0" borderId="7" xfId="1" applyNumberFormat="1" applyFont="1" applyFill="1" applyBorder="1" applyAlignment="1" applyProtection="1">
      <alignment horizontal="center" vertical="center" shrinkToFit="1"/>
      <protection locked="0"/>
    </xf>
    <xf numFmtId="1" fontId="12" fillId="0" borderId="7" xfId="1" applyNumberFormat="1" applyFont="1" applyFill="1" applyBorder="1" applyAlignment="1" applyProtection="1">
      <alignment horizontal="center" vertical="center" shrinkToFit="1"/>
      <protection locked="0"/>
    </xf>
    <xf numFmtId="1" fontId="15" fillId="0" borderId="7" xfId="1" applyNumberFormat="1" applyFont="1" applyFill="1" applyBorder="1" applyAlignment="1" applyProtection="1">
      <alignment horizontal="center" vertical="center" shrinkToFit="1"/>
      <protection locked="0"/>
    </xf>
    <xf numFmtId="1" fontId="9" fillId="0" borderId="7" xfId="1" applyNumberFormat="1" applyFont="1" applyFill="1" applyBorder="1" applyAlignment="1" applyProtection="1">
      <alignment horizontal="center" vertical="center" shrinkToFit="1"/>
      <protection locked="0"/>
    </xf>
    <xf numFmtId="1" fontId="1" fillId="0" borderId="19" xfId="1" applyNumberFormat="1" applyFont="1" applyFill="1" applyBorder="1" applyAlignment="1" applyProtection="1">
      <alignment horizontal="center" vertical="center" shrinkToFit="1"/>
      <protection locked="0"/>
    </xf>
    <xf numFmtId="1" fontId="1" fillId="0" borderId="9" xfId="1" applyNumberFormat="1" applyFont="1" applyFill="1" applyBorder="1" applyAlignment="1" applyProtection="1">
      <alignment horizontal="center" vertical="center" shrinkToFit="1"/>
      <protection locked="0"/>
    </xf>
    <xf numFmtId="1" fontId="1" fillId="0" borderId="7" xfId="1" applyNumberFormat="1" applyFont="1" applyFill="1" applyBorder="1" applyAlignment="1" applyProtection="1">
      <alignment horizontal="center" vertical="center" shrinkToFit="1"/>
      <protection locked="0"/>
    </xf>
    <xf numFmtId="1" fontId="4" fillId="0" borderId="0" xfId="0" applyNumberFormat="1" applyFont="1" applyAlignment="1" applyProtection="1">
      <alignment horizontal="center" vertical="center"/>
      <protection locked="0"/>
    </xf>
    <xf numFmtId="1" fontId="2" fillId="0" borderId="7" xfId="1" applyNumberFormat="1" applyFont="1" applyFill="1" applyBorder="1" applyAlignment="1" applyProtection="1">
      <alignment horizontal="center" vertical="center"/>
      <protection locked="0"/>
    </xf>
    <xf numFmtId="1" fontId="1" fillId="0" borderId="134" xfId="0" applyNumberFormat="1" applyFont="1" applyBorder="1" applyAlignment="1" applyProtection="1">
      <alignment horizontal="center" vertical="center"/>
      <protection locked="0"/>
    </xf>
    <xf numFmtId="1" fontId="1" fillId="0" borderId="136" xfId="0" applyNumberFormat="1" applyFont="1" applyBorder="1" applyAlignment="1" applyProtection="1">
      <alignment horizontal="center" vertical="center"/>
      <protection locked="0"/>
    </xf>
    <xf numFmtId="1" fontId="12" fillId="0" borderId="96" xfId="1" applyNumberFormat="1" applyFont="1" applyFill="1" applyBorder="1" applyAlignment="1" applyProtection="1">
      <alignment horizontal="center" vertical="center" shrinkToFit="1"/>
      <protection locked="0"/>
    </xf>
    <xf numFmtId="1" fontId="12" fillId="0" borderId="97" xfId="1" applyNumberFormat="1" applyFont="1" applyFill="1" applyBorder="1" applyAlignment="1" applyProtection="1">
      <alignment horizontal="center" vertical="center" shrinkToFit="1"/>
      <protection locked="0"/>
    </xf>
    <xf numFmtId="1" fontId="15" fillId="0" borderId="97" xfId="1" applyNumberFormat="1" applyFont="1" applyFill="1" applyBorder="1" applyAlignment="1" applyProtection="1">
      <alignment horizontal="center" vertical="center" shrinkToFit="1"/>
      <protection locked="0"/>
    </xf>
    <xf numFmtId="1" fontId="9" fillId="0" borderId="97" xfId="1" applyNumberFormat="1" applyFont="1" applyFill="1" applyBorder="1" applyAlignment="1" applyProtection="1">
      <alignment horizontal="center" vertical="center" shrinkToFit="1"/>
      <protection locked="0"/>
    </xf>
    <xf numFmtId="1" fontId="1" fillId="0" borderId="98" xfId="1" applyNumberFormat="1" applyFont="1" applyFill="1" applyBorder="1" applyAlignment="1" applyProtection="1">
      <alignment horizontal="center" vertical="center" shrinkToFit="1"/>
      <protection locked="0"/>
    </xf>
    <xf numFmtId="1" fontId="1" fillId="0" borderId="96" xfId="1" applyNumberFormat="1" applyFont="1" applyFill="1" applyBorder="1" applyAlignment="1" applyProtection="1">
      <alignment horizontal="center" vertical="center" shrinkToFit="1"/>
      <protection locked="0"/>
    </xf>
    <xf numFmtId="1" fontId="1" fillId="0" borderId="97" xfId="1" applyNumberFormat="1" applyFont="1" applyFill="1" applyBorder="1" applyAlignment="1" applyProtection="1">
      <alignment horizontal="center" vertical="center" shrinkToFit="1"/>
      <protection locked="0"/>
    </xf>
    <xf numFmtId="0" fontId="0" fillId="0" borderId="0" xfId="0" applyAlignment="1">
      <alignment horizontal="center"/>
    </xf>
    <xf numFmtId="0" fontId="0" fillId="0" borderId="58" xfId="0" applyBorder="1" applyProtection="1">
      <protection locked="0"/>
    </xf>
    <xf numFmtId="0" fontId="0" fillId="0" borderId="1" xfId="0" applyBorder="1" applyProtection="1">
      <protection locked="0"/>
    </xf>
    <xf numFmtId="165" fontId="21" fillId="0" borderId="8" xfId="0" applyNumberFormat="1" applyFont="1" applyBorder="1" applyAlignment="1">
      <alignment horizontal="left" vertical="center" shrinkToFit="1"/>
    </xf>
    <xf numFmtId="1" fontId="1" fillId="0" borderId="171" xfId="1" applyNumberFormat="1" applyFont="1" applyFill="1" applyBorder="1" applyAlignment="1" applyProtection="1">
      <alignment horizontal="center" vertical="center"/>
      <protection locked="0"/>
    </xf>
    <xf numFmtId="44" fontId="9" fillId="0" borderId="172" xfId="1" applyFont="1" applyFill="1" applyBorder="1" applyAlignment="1" applyProtection="1">
      <alignment horizontal="center" vertical="center"/>
    </xf>
    <xf numFmtId="165" fontId="21" fillId="0" borderId="88" xfId="0" applyNumberFormat="1" applyFont="1" applyBorder="1" applyAlignment="1">
      <alignment horizontal="left" vertical="center" shrinkToFit="1"/>
    </xf>
    <xf numFmtId="1" fontId="1" fillId="0" borderId="173" xfId="1" applyNumberFormat="1" applyFont="1" applyFill="1" applyBorder="1" applyAlignment="1" applyProtection="1">
      <alignment horizontal="center" vertical="center"/>
      <protection locked="0"/>
    </xf>
    <xf numFmtId="44" fontId="1" fillId="0" borderId="172" xfId="1" applyFont="1" applyFill="1" applyBorder="1" applyAlignment="1" applyProtection="1">
      <alignment horizontal="center" vertical="center"/>
    </xf>
    <xf numFmtId="1" fontId="1" fillId="0" borderId="136" xfId="1" applyNumberFormat="1" applyFont="1" applyFill="1" applyBorder="1" applyAlignment="1" applyProtection="1">
      <alignment horizontal="center" vertical="center"/>
      <protection locked="0"/>
    </xf>
    <xf numFmtId="44" fontId="1" fillId="0" borderId="137" xfId="1" applyFont="1" applyFill="1" applyBorder="1" applyAlignment="1" applyProtection="1">
      <alignment horizontal="center" vertical="center"/>
    </xf>
    <xf numFmtId="1" fontId="1" fillId="0" borderId="172" xfId="1" applyNumberFormat="1" applyFont="1" applyFill="1" applyBorder="1" applyAlignment="1" applyProtection="1">
      <alignment horizontal="center" vertical="center" shrinkToFit="1"/>
      <protection locked="0"/>
    </xf>
    <xf numFmtId="41" fontId="7" fillId="0" borderId="0" xfId="1" applyNumberFormat="1" applyFont="1" applyAlignment="1">
      <alignment horizontal="center" vertical="center"/>
    </xf>
    <xf numFmtId="41" fontId="0" fillId="0" borderId="0" xfId="1" applyNumberFormat="1" applyFont="1" applyAlignment="1">
      <alignment horizontal="center" vertical="center"/>
    </xf>
    <xf numFmtId="41" fontId="1" fillId="0" borderId="0" xfId="1" applyNumberFormat="1" applyFont="1" applyAlignment="1">
      <alignment horizontal="center" vertical="center"/>
    </xf>
    <xf numFmtId="42" fontId="8" fillId="0" borderId="0" xfId="0" applyNumberFormat="1" applyFont="1" applyAlignment="1">
      <alignment horizontal="center" vertical="center"/>
    </xf>
    <xf numFmtId="42" fontId="4" fillId="0" borderId="0" xfId="0" applyNumberFormat="1" applyFont="1" applyAlignment="1">
      <alignment horizontal="center" vertical="center"/>
    </xf>
    <xf numFmtId="42" fontId="3" fillId="0" borderId="0" xfId="0" applyNumberFormat="1" applyFont="1" applyAlignment="1">
      <alignment horizontal="center" vertical="center"/>
    </xf>
    <xf numFmtId="41" fontId="8" fillId="0" borderId="0" xfId="0" applyNumberFormat="1" applyFont="1" applyAlignment="1">
      <alignment horizontal="center" vertical="center"/>
    </xf>
    <xf numFmtId="41" fontId="4" fillId="0" borderId="0" xfId="0" applyNumberFormat="1" applyFont="1" applyAlignment="1">
      <alignment horizontal="center" vertical="center"/>
    </xf>
    <xf numFmtId="41" fontId="3" fillId="0" borderId="0" xfId="0" applyNumberFormat="1" applyFont="1" applyAlignment="1">
      <alignment horizontal="center" vertical="center"/>
    </xf>
    <xf numFmtId="42" fontId="1" fillId="0" borderId="35" xfId="1" applyNumberFormat="1" applyFont="1" applyFill="1" applyBorder="1" applyAlignment="1" applyProtection="1">
      <alignment horizontal="center" vertical="center"/>
    </xf>
    <xf numFmtId="42" fontId="0" fillId="0" borderId="0" xfId="0" applyNumberFormat="1" applyAlignment="1">
      <alignment vertical="center"/>
    </xf>
    <xf numFmtId="42" fontId="6" fillId="3" borderId="142" xfId="1" applyNumberFormat="1" applyFont="1" applyFill="1" applyBorder="1" applyAlignment="1" applyProtection="1">
      <alignment horizontal="center" vertical="center" wrapText="1"/>
    </xf>
    <xf numFmtId="42" fontId="1" fillId="2" borderId="35" xfId="1" applyNumberFormat="1" applyFont="1" applyFill="1" applyBorder="1" applyAlignment="1" applyProtection="1">
      <alignment horizontal="center" vertical="center"/>
    </xf>
    <xf numFmtId="42" fontId="24" fillId="4" borderId="42" xfId="0" applyNumberFormat="1" applyFont="1" applyFill="1" applyBorder="1" applyAlignment="1">
      <alignment vertical="center"/>
    </xf>
    <xf numFmtId="42" fontId="40" fillId="2" borderId="165" xfId="0" applyNumberFormat="1" applyFont="1" applyFill="1" applyBorder="1" applyAlignment="1">
      <alignment vertical="center"/>
    </xf>
    <xf numFmtId="42" fontId="40" fillId="0" borderId="165" xfId="0" applyNumberFormat="1" applyFont="1" applyBorder="1" applyAlignment="1">
      <alignment vertical="center"/>
    </xf>
    <xf numFmtId="42" fontId="1" fillId="0" borderId="148" xfId="1" applyNumberFormat="1" applyFont="1" applyFill="1" applyBorder="1" applyAlignment="1" applyProtection="1">
      <alignment horizontal="center" vertical="center"/>
    </xf>
    <xf numFmtId="42" fontId="6" fillId="3" borderId="77" xfId="1" applyNumberFormat="1" applyFont="1" applyFill="1" applyBorder="1" applyAlignment="1" applyProtection="1">
      <alignment horizontal="center" vertical="center" wrapText="1"/>
    </xf>
    <xf numFmtId="42" fontId="1" fillId="2" borderId="148" xfId="1" applyNumberFormat="1" applyFont="1" applyFill="1" applyBorder="1" applyAlignment="1" applyProtection="1">
      <alignment horizontal="center" vertical="center"/>
    </xf>
    <xf numFmtId="42" fontId="4" fillId="0" borderId="0" xfId="1" applyNumberFormat="1" applyFont="1" applyAlignment="1" applyProtection="1">
      <alignment horizontal="center" vertical="center"/>
    </xf>
    <xf numFmtId="42" fontId="1" fillId="2" borderId="36" xfId="1" applyNumberFormat="1" applyFont="1" applyFill="1" applyBorder="1" applyAlignment="1" applyProtection="1">
      <alignment horizontal="center" vertical="center"/>
    </xf>
    <xf numFmtId="42" fontId="1" fillId="0" borderId="35" xfId="1" applyNumberFormat="1" applyFont="1" applyFill="1" applyBorder="1" applyAlignment="1" applyProtection="1">
      <alignment vertical="center"/>
    </xf>
    <xf numFmtId="42" fontId="1" fillId="2" borderId="35" xfId="1" applyNumberFormat="1" applyFont="1" applyFill="1" applyBorder="1" applyAlignment="1" applyProtection="1">
      <alignment vertical="center"/>
    </xf>
    <xf numFmtId="42" fontId="4" fillId="0" borderId="0" xfId="1" applyNumberFormat="1" applyFont="1" applyAlignment="1" applyProtection="1">
      <alignment vertical="center"/>
    </xf>
    <xf numFmtId="42" fontId="11" fillId="2" borderId="36" xfId="1" applyNumberFormat="1" applyFont="1" applyFill="1" applyBorder="1" applyAlignment="1" applyProtection="1">
      <alignment horizontal="center" vertical="center" shrinkToFit="1"/>
    </xf>
    <xf numFmtId="42" fontId="6" fillId="3" borderId="13" xfId="1" applyNumberFormat="1" applyFont="1" applyFill="1" applyBorder="1" applyAlignment="1" applyProtection="1">
      <alignment horizontal="center" vertical="center" wrapText="1"/>
    </xf>
    <xf numFmtId="42" fontId="1" fillId="0" borderId="131" xfId="1" applyNumberFormat="1" applyFont="1" applyFill="1" applyBorder="1" applyAlignment="1" applyProtection="1">
      <alignment vertical="center"/>
    </xf>
    <xf numFmtId="42" fontId="1" fillId="2" borderId="132" xfId="1" applyNumberFormat="1" applyFont="1" applyFill="1" applyBorder="1" applyAlignment="1" applyProtection="1">
      <alignment vertical="center"/>
    </xf>
    <xf numFmtId="42" fontId="4" fillId="0" borderId="0" xfId="0" applyNumberFormat="1" applyFont="1" applyAlignment="1">
      <alignment vertical="center"/>
    </xf>
    <xf numFmtId="42" fontId="4" fillId="0" borderId="0" xfId="0" applyNumberFormat="1" applyFont="1" applyAlignment="1">
      <alignment horizontal="right" vertical="center"/>
    </xf>
    <xf numFmtId="42" fontId="0" fillId="0" borderId="0" xfId="0" applyNumberFormat="1" applyAlignment="1">
      <alignment horizontal="right" vertical="center"/>
    </xf>
    <xf numFmtId="42" fontId="6" fillId="3" borderId="77" xfId="1" applyNumberFormat="1" applyFont="1" applyFill="1" applyBorder="1" applyAlignment="1" applyProtection="1">
      <alignment horizontal="right" vertical="center"/>
    </xf>
    <xf numFmtId="42" fontId="1" fillId="0" borderId="159" xfId="1" applyNumberFormat="1" applyFont="1" applyFill="1" applyBorder="1" applyAlignment="1" applyProtection="1">
      <alignment horizontal="right" vertical="center"/>
    </xf>
    <xf numFmtId="42" fontId="4" fillId="2" borderId="24" xfId="0" applyNumberFormat="1" applyFont="1" applyFill="1" applyBorder="1" applyAlignment="1">
      <alignment horizontal="right" vertical="center"/>
    </xf>
    <xf numFmtId="42" fontId="0" fillId="0" borderId="0" xfId="0" applyNumberFormat="1" applyAlignment="1">
      <alignment horizontal="right"/>
    </xf>
    <xf numFmtId="42" fontId="6" fillId="3" borderId="155" xfId="0" applyNumberFormat="1" applyFont="1" applyFill="1" applyBorder="1" applyAlignment="1">
      <alignment horizontal="center" vertical="center"/>
    </xf>
    <xf numFmtId="42" fontId="1" fillId="0" borderId="158" xfId="1" applyNumberFormat="1" applyFont="1" applyFill="1" applyBorder="1" applyAlignment="1" applyProtection="1">
      <alignment vertical="center"/>
      <protection locked="0"/>
    </xf>
    <xf numFmtId="42" fontId="1" fillId="0" borderId="158" xfId="1" applyNumberFormat="1" applyFont="1" applyFill="1" applyBorder="1" applyAlignment="1" applyProtection="1">
      <alignment horizontal="left" vertical="center"/>
      <protection locked="0"/>
    </xf>
    <xf numFmtId="42" fontId="1" fillId="0" borderId="158" xfId="1" applyNumberFormat="1" applyFont="1" applyFill="1" applyBorder="1" applyAlignment="1" applyProtection="1">
      <alignment horizontal="center" vertical="center"/>
      <protection locked="0"/>
    </xf>
    <xf numFmtId="42" fontId="1" fillId="0" borderId="164" xfId="1" applyNumberFormat="1" applyFont="1" applyFill="1" applyBorder="1" applyAlignment="1" applyProtection="1">
      <alignment horizontal="center" vertical="center"/>
      <protection locked="0"/>
    </xf>
    <xf numFmtId="42" fontId="0" fillId="0" borderId="0" xfId="0" applyNumberFormat="1"/>
    <xf numFmtId="44" fontId="4" fillId="0" borderId="0" xfId="0" applyNumberFormat="1" applyFont="1" applyAlignment="1">
      <alignment horizontal="center" vertical="center"/>
    </xf>
    <xf numFmtId="44" fontId="13" fillId="2" borderId="36" xfId="1" applyFont="1" applyFill="1" applyBorder="1" applyAlignment="1" applyProtection="1">
      <alignment horizontal="left" vertical="center" shrinkToFit="1"/>
    </xf>
    <xf numFmtId="44" fontId="24" fillId="4" borderId="42" xfId="0" applyNumberFormat="1" applyFont="1" applyFill="1" applyBorder="1" applyAlignment="1">
      <alignment vertical="center"/>
    </xf>
    <xf numFmtId="44" fontId="1" fillId="0" borderId="0" xfId="1" applyFont="1" applyFill="1" applyBorder="1" applyAlignment="1" applyProtection="1">
      <alignment horizontal="center" vertical="center"/>
    </xf>
    <xf numFmtId="42" fontId="7" fillId="0" borderId="0" xfId="0" applyNumberFormat="1" applyFont="1" applyAlignment="1">
      <alignment horizontal="center" vertical="center"/>
    </xf>
    <xf numFmtId="44" fontId="2" fillId="2" borderId="4" xfId="1" applyFont="1" applyFill="1" applyBorder="1" applyAlignment="1" applyProtection="1">
      <alignment horizontal="left" vertical="center"/>
    </xf>
    <xf numFmtId="44" fontId="24" fillId="4" borderId="41" xfId="0" applyNumberFormat="1" applyFont="1" applyFill="1" applyBorder="1" applyAlignment="1">
      <alignment vertical="center"/>
    </xf>
    <xf numFmtId="44" fontId="6" fillId="3" borderId="12" xfId="1" applyFont="1" applyFill="1" applyBorder="1" applyAlignment="1" applyProtection="1">
      <alignment horizontal="center" vertical="center"/>
    </xf>
    <xf numFmtId="44" fontId="4" fillId="0" borderId="0" xfId="0" applyNumberFormat="1" applyFont="1" applyAlignment="1">
      <alignment vertical="center"/>
    </xf>
    <xf numFmtId="44" fontId="4" fillId="0" borderId="0" xfId="1" applyFont="1" applyAlignment="1">
      <alignment horizontal="center" vertical="center"/>
    </xf>
    <xf numFmtId="44" fontId="24" fillId="4" borderId="41" xfId="1" applyFont="1" applyFill="1" applyBorder="1" applyAlignment="1">
      <alignment vertical="center"/>
    </xf>
    <xf numFmtId="42" fontId="7" fillId="0" borderId="5" xfId="0" applyNumberFormat="1" applyFont="1" applyBorder="1" applyAlignment="1">
      <alignment horizontal="center" vertical="center"/>
    </xf>
    <xf numFmtId="42" fontId="7" fillId="0" borderId="4" xfId="0" applyNumberFormat="1" applyFont="1" applyBorder="1" applyAlignment="1">
      <alignment horizontal="center" vertical="center"/>
    </xf>
    <xf numFmtId="44" fontId="1" fillId="0" borderId="35" xfId="1" applyFont="1" applyFill="1" applyBorder="1" applyAlignment="1" applyProtection="1">
      <alignment vertical="center"/>
    </xf>
    <xf numFmtId="44" fontId="6" fillId="3" borderId="103" xfId="1" applyFont="1" applyFill="1" applyBorder="1" applyAlignment="1" applyProtection="1">
      <alignment horizontal="center" vertical="center"/>
    </xf>
    <xf numFmtId="44" fontId="1" fillId="2" borderId="35" xfId="1" applyFont="1" applyFill="1" applyBorder="1" applyAlignment="1" applyProtection="1">
      <alignment vertical="center"/>
    </xf>
    <xf numFmtId="44" fontId="24" fillId="4" borderId="42" xfId="1" applyFont="1" applyFill="1" applyBorder="1" applyAlignment="1">
      <alignment vertical="center"/>
    </xf>
    <xf numFmtId="44" fontId="40" fillId="2" borderId="165" xfId="1" applyFont="1" applyFill="1" applyBorder="1" applyAlignment="1">
      <alignment vertical="center"/>
    </xf>
    <xf numFmtId="44" fontId="40" fillId="0" borderId="165" xfId="1" applyFont="1" applyBorder="1" applyAlignment="1">
      <alignment vertical="center"/>
    </xf>
    <xf numFmtId="42" fontId="7" fillId="0" borderId="6" xfId="0" applyNumberFormat="1" applyFont="1" applyBorder="1" applyAlignment="1">
      <alignment horizontal="center" vertical="center"/>
    </xf>
    <xf numFmtId="42" fontId="1" fillId="0" borderId="175" xfId="1" applyNumberFormat="1" applyFont="1" applyFill="1" applyBorder="1" applyAlignment="1" applyProtection="1">
      <alignment horizontal="center" vertical="center"/>
    </xf>
    <xf numFmtId="42" fontId="1" fillId="0" borderId="36" xfId="1" applyNumberFormat="1" applyFont="1" applyFill="1" applyBorder="1" applyAlignment="1" applyProtection="1">
      <alignment horizontal="center" vertical="center"/>
    </xf>
    <xf numFmtId="42" fontId="1" fillId="0" borderId="176" xfId="1" applyNumberFormat="1" applyFont="1" applyFill="1" applyBorder="1" applyAlignment="1" applyProtection="1">
      <alignment horizontal="center" vertical="center"/>
    </xf>
    <xf numFmtId="42" fontId="7" fillId="0" borderId="174" xfId="0" applyNumberFormat="1" applyFont="1" applyBorder="1" applyAlignment="1">
      <alignment horizontal="center" vertical="center"/>
    </xf>
    <xf numFmtId="42" fontId="7" fillId="0" borderId="131" xfId="0" applyNumberFormat="1" applyFont="1" applyBorder="1" applyAlignment="1">
      <alignment horizontal="center" vertical="center"/>
    </xf>
    <xf numFmtId="42" fontId="7" fillId="0" borderId="132" xfId="0" applyNumberFormat="1" applyFont="1" applyBorder="1" applyAlignment="1">
      <alignment horizontal="center" vertical="center"/>
    </xf>
    <xf numFmtId="42" fontId="7" fillId="0" borderId="177" xfId="0" applyNumberFormat="1" applyFont="1" applyBorder="1" applyAlignment="1">
      <alignment horizontal="center" vertical="center"/>
    </xf>
    <xf numFmtId="44" fontId="13" fillId="2" borderId="132" xfId="1" applyFont="1" applyFill="1" applyBorder="1" applyAlignment="1" applyProtection="1">
      <alignment horizontal="left" vertical="center" shrinkToFit="1"/>
    </xf>
    <xf numFmtId="166" fontId="1" fillId="0" borderId="4" xfId="1" applyNumberFormat="1" applyFont="1" applyBorder="1" applyAlignment="1" applyProtection="1">
      <alignment horizontal="center" vertical="center"/>
    </xf>
    <xf numFmtId="166" fontId="1" fillId="0" borderId="104" xfId="1" applyNumberFormat="1" applyFont="1" applyBorder="1" applyAlignment="1" applyProtection="1">
      <alignment horizontal="center" vertical="center"/>
    </xf>
    <xf numFmtId="166" fontId="1" fillId="0" borderId="174" xfId="1" applyNumberFormat="1" applyFont="1" applyBorder="1" applyAlignment="1" applyProtection="1">
      <alignment horizontal="center" vertical="center"/>
    </xf>
    <xf numFmtId="166" fontId="1" fillId="0" borderId="178" xfId="1" applyNumberFormat="1" applyFont="1" applyBorder="1" applyAlignment="1" applyProtection="1">
      <alignment horizontal="center" vertical="center"/>
    </xf>
    <xf numFmtId="166" fontId="1" fillId="0" borderId="179" xfId="1" applyNumberFormat="1" applyFont="1" applyBorder="1" applyAlignment="1" applyProtection="1">
      <alignment horizontal="center" vertical="center"/>
    </xf>
    <xf numFmtId="166" fontId="1" fillId="0" borderId="180" xfId="1" applyNumberFormat="1" applyFont="1" applyBorder="1" applyAlignment="1" applyProtection="1">
      <alignment horizontal="center" vertical="center"/>
    </xf>
    <xf numFmtId="42" fontId="7" fillId="0" borderId="0" xfId="0" applyNumberFormat="1" applyFont="1" applyAlignment="1">
      <alignment horizontal="left" vertical="center" wrapText="1"/>
    </xf>
    <xf numFmtId="167" fontId="5" fillId="0" borderId="138" xfId="1" applyNumberFormat="1" applyFont="1" applyFill="1" applyBorder="1" applyAlignment="1">
      <alignment horizontal="center" vertical="center"/>
    </xf>
    <xf numFmtId="167" fontId="0" fillId="0" borderId="181" xfId="1" applyNumberFormat="1" applyFont="1" applyFill="1" applyBorder="1" applyAlignment="1">
      <alignment horizontal="center" vertical="center"/>
    </xf>
    <xf numFmtId="166" fontId="4" fillId="0" borderId="0" xfId="0" applyNumberFormat="1" applyFont="1" applyAlignment="1">
      <alignment horizontal="center" vertical="center"/>
    </xf>
    <xf numFmtId="166" fontId="6" fillId="3" borderId="22" xfId="1" applyNumberFormat="1" applyFont="1" applyFill="1" applyBorder="1" applyAlignment="1" applyProtection="1">
      <alignment horizontal="center" vertical="center" wrapText="1"/>
    </xf>
    <xf numFmtId="166" fontId="1" fillId="0" borderId="161" xfId="1" applyNumberFormat="1" applyFont="1" applyBorder="1" applyAlignment="1" applyProtection="1">
      <alignment horizontal="center" vertical="center"/>
    </xf>
    <xf numFmtId="166" fontId="13" fillId="2" borderId="5" xfId="1" applyNumberFormat="1" applyFont="1" applyFill="1" applyBorder="1" applyAlignment="1" applyProtection="1">
      <alignment horizontal="left" vertical="center" shrinkToFit="1"/>
    </xf>
    <xf numFmtId="166" fontId="13" fillId="2" borderId="4" xfId="1" applyNumberFormat="1" applyFont="1" applyFill="1" applyBorder="1" applyAlignment="1" applyProtection="1">
      <alignment horizontal="left" vertical="center" shrinkToFit="1"/>
    </xf>
    <xf numFmtId="166" fontId="14" fillId="2" borderId="4" xfId="1" applyNumberFormat="1" applyFont="1" applyFill="1" applyBorder="1" applyAlignment="1" applyProtection="1">
      <alignment horizontal="left" vertical="center"/>
    </xf>
    <xf numFmtId="166" fontId="24" fillId="4" borderId="41" xfId="0" applyNumberFormat="1" applyFont="1" applyFill="1" applyBorder="1" applyAlignment="1">
      <alignment vertical="center"/>
    </xf>
    <xf numFmtId="166" fontId="1" fillId="2" borderId="4" xfId="1" applyNumberFormat="1" applyFont="1" applyFill="1" applyBorder="1" applyAlignment="1" applyProtection="1">
      <alignment horizontal="left" vertical="center"/>
    </xf>
    <xf numFmtId="166" fontId="1" fillId="0" borderId="5" xfId="1" applyNumberFormat="1" applyFont="1" applyBorder="1" applyAlignment="1" applyProtection="1">
      <alignment horizontal="center" vertical="center"/>
    </xf>
    <xf numFmtId="166" fontId="1" fillId="0" borderId="6" xfId="1" applyNumberFormat="1" applyFont="1" applyBorder="1" applyAlignment="1" applyProtection="1">
      <alignment horizontal="center" vertical="center"/>
    </xf>
    <xf numFmtId="166" fontId="1" fillId="0" borderId="157" xfId="1" applyNumberFormat="1" applyFont="1" applyBorder="1" applyAlignment="1" applyProtection="1">
      <alignment horizontal="center" vertical="center"/>
    </xf>
    <xf numFmtId="166" fontId="7" fillId="0" borderId="144" xfId="0" applyNumberFormat="1" applyFont="1" applyBorder="1" applyAlignment="1">
      <alignment horizontal="center" vertical="center"/>
    </xf>
    <xf numFmtId="0" fontId="9" fillId="0" borderId="150" xfId="0" applyFont="1" applyBorder="1" applyAlignment="1">
      <alignment horizontal="left" vertical="center" wrapText="1"/>
    </xf>
    <xf numFmtId="1" fontId="11" fillId="0" borderId="173" xfId="1" applyNumberFormat="1" applyFont="1" applyFill="1" applyBorder="1" applyAlignment="1" applyProtection="1">
      <alignment horizontal="center" vertical="center"/>
      <protection locked="0"/>
    </xf>
    <xf numFmtId="44" fontId="11" fillId="0" borderId="172" xfId="1" applyFont="1" applyFill="1" applyBorder="1" applyAlignment="1" applyProtection="1">
      <alignment horizontal="center" vertical="center"/>
    </xf>
    <xf numFmtId="42" fontId="7" fillId="0" borderId="135" xfId="0" applyNumberFormat="1" applyFont="1" applyBorder="1" applyAlignment="1">
      <alignment horizontal="center" vertical="center"/>
    </xf>
    <xf numFmtId="44" fontId="1" fillId="0" borderId="182" xfId="1" applyFont="1" applyFill="1" applyBorder="1" applyAlignment="1" applyProtection="1">
      <alignment horizontal="center" vertical="center"/>
    </xf>
    <xf numFmtId="166" fontId="4" fillId="0" borderId="0" xfId="1" applyNumberFormat="1" applyFont="1" applyAlignment="1">
      <alignment horizontal="center" vertical="center"/>
    </xf>
    <xf numFmtId="166" fontId="7" fillId="0" borderId="174" xfId="0" applyNumberFormat="1" applyFont="1" applyBorder="1" applyAlignment="1">
      <alignment horizontal="center" vertical="center"/>
    </xf>
    <xf numFmtId="166" fontId="1" fillId="0" borderId="0" xfId="1" applyNumberFormat="1" applyFont="1" applyAlignment="1" applyProtection="1">
      <alignment horizontal="center" vertical="center"/>
    </xf>
    <xf numFmtId="166" fontId="10" fillId="2" borderId="4" xfId="1" applyNumberFormat="1" applyFont="1" applyFill="1" applyBorder="1" applyAlignment="1" applyProtection="1">
      <alignment horizontal="left" vertical="center" shrinkToFit="1"/>
    </xf>
    <xf numFmtId="166" fontId="2" fillId="2" borderId="4" xfId="1" applyNumberFormat="1" applyFont="1" applyFill="1" applyBorder="1" applyAlignment="1" applyProtection="1">
      <alignment horizontal="left" vertical="center"/>
    </xf>
    <xf numFmtId="166" fontId="24" fillId="4" borderId="41" xfId="1" applyNumberFormat="1" applyFont="1" applyFill="1" applyBorder="1" applyAlignment="1">
      <alignment vertical="center"/>
    </xf>
    <xf numFmtId="0" fontId="1" fillId="0" borderId="0" xfId="0" applyFont="1" applyAlignment="1">
      <alignment horizontal="right" vertical="top"/>
    </xf>
    <xf numFmtId="0" fontId="1" fillId="0" borderId="0" xfId="0" applyFont="1" applyAlignment="1">
      <alignment horizontal="right" vertical="center"/>
    </xf>
    <xf numFmtId="0" fontId="28" fillId="0" borderId="85" xfId="0" applyFont="1" applyBorder="1" applyAlignment="1">
      <alignment horizontal="center" vertical="center" wrapText="1"/>
    </xf>
    <xf numFmtId="0" fontId="28" fillId="0" borderId="78" xfId="0" applyFont="1" applyBorder="1" applyAlignment="1">
      <alignment horizontal="center" vertical="center" wrapText="1"/>
    </xf>
    <xf numFmtId="0" fontId="28" fillId="0" borderId="86" xfId="0" applyFont="1" applyBorder="1" applyAlignment="1">
      <alignment horizontal="center" vertical="center" wrapText="1"/>
    </xf>
    <xf numFmtId="0" fontId="26" fillId="0" borderId="0" xfId="0" applyFont="1" applyAlignment="1">
      <alignment horizontal="center" vertical="center"/>
    </xf>
    <xf numFmtId="0" fontId="27" fillId="0" borderId="152" xfId="0" applyFont="1" applyBorder="1" applyAlignment="1">
      <alignment horizontal="center" vertical="center"/>
    </xf>
    <xf numFmtId="0" fontId="27" fillId="0" borderId="153" xfId="0" applyFont="1" applyBorder="1" applyAlignment="1">
      <alignment horizontal="center" vertical="center"/>
    </xf>
    <xf numFmtId="0" fontId="27" fillId="0" borderId="154" xfId="0" applyFont="1" applyBorder="1" applyAlignment="1">
      <alignment horizontal="center" vertical="center"/>
    </xf>
    <xf numFmtId="0" fontId="28" fillId="0" borderId="138" xfId="0" applyFont="1" applyBorder="1" applyAlignment="1">
      <alignment horizontal="center" vertical="center"/>
    </xf>
    <xf numFmtId="0" fontId="28" fillId="0" borderId="0" xfId="0" applyFont="1" applyAlignment="1">
      <alignment horizontal="center" vertical="center"/>
    </xf>
    <xf numFmtId="0" fontId="28" fillId="0" borderId="139" xfId="0" applyFont="1" applyBorder="1" applyAlignment="1">
      <alignment horizontal="center" vertical="center"/>
    </xf>
    <xf numFmtId="0" fontId="23" fillId="0" borderId="0" xfId="0" applyFont="1" applyAlignment="1">
      <alignment horizontal="center"/>
    </xf>
    <xf numFmtId="0" fontId="22" fillId="0" borderId="0" xfId="0" applyFont="1" applyAlignment="1">
      <alignment horizontal="center"/>
    </xf>
    <xf numFmtId="0" fontId="25" fillId="0" borderId="165" xfId="0" applyFont="1" applyBorder="1" applyAlignment="1">
      <alignment horizontal="right" vertical="center"/>
    </xf>
    <xf numFmtId="0" fontId="25" fillId="2" borderId="165" xfId="0" applyFont="1" applyFill="1" applyBorder="1" applyAlignment="1">
      <alignment horizontal="right" vertical="center"/>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2" fillId="0" borderId="111" xfId="0" applyFont="1" applyBorder="1" applyAlignment="1">
      <alignment horizontal="left" vertical="center" wrapText="1"/>
    </xf>
    <xf numFmtId="0" fontId="2" fillId="2" borderId="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11" xfId="0" applyFont="1" applyFill="1" applyBorder="1" applyAlignment="1">
      <alignment horizontal="left" vertical="center" wrapText="1"/>
    </xf>
    <xf numFmtId="0" fontId="9" fillId="0" borderId="2" xfId="0" applyFont="1" applyBorder="1" applyAlignment="1">
      <alignment horizontal="left" vertical="center" wrapText="1"/>
    </xf>
    <xf numFmtId="0" fontId="2" fillId="0" borderId="20" xfId="0" applyFont="1" applyBorder="1" applyAlignment="1">
      <alignment horizontal="left" vertical="center" wrapText="1"/>
    </xf>
    <xf numFmtId="0" fontId="2" fillId="0" borderId="61" xfId="0" applyFont="1" applyBorder="1" applyAlignment="1">
      <alignment horizontal="left" vertical="center" wrapText="1"/>
    </xf>
    <xf numFmtId="0" fontId="2" fillId="0" borderId="151" xfId="0" applyFont="1" applyBorder="1" applyAlignment="1">
      <alignment horizontal="left" vertical="center" wrapText="1"/>
    </xf>
    <xf numFmtId="0" fontId="2" fillId="0" borderId="10" xfId="0" applyFont="1" applyBorder="1" applyAlignment="1">
      <alignment horizontal="left" vertical="center" wrapText="1"/>
    </xf>
    <xf numFmtId="0" fontId="2" fillId="0" borderId="58" xfId="0" applyFont="1" applyBorder="1" applyAlignment="1">
      <alignment horizontal="left" vertical="center" wrapText="1"/>
    </xf>
    <xf numFmtId="0" fontId="2" fillId="0" borderId="113" xfId="0" applyFont="1" applyBorder="1" applyAlignment="1">
      <alignment horizontal="left" vertical="center" wrapText="1"/>
    </xf>
    <xf numFmtId="0" fontId="10" fillId="0" borderId="2" xfId="0" applyFont="1" applyBorder="1" applyAlignment="1">
      <alignment horizontal="left" vertical="center" wrapText="1"/>
    </xf>
    <xf numFmtId="0" fontId="9" fillId="2" borderId="2" xfId="0" applyFont="1" applyFill="1" applyBorder="1" applyAlignment="1">
      <alignment horizontal="left" vertical="center" wrapText="1"/>
    </xf>
    <xf numFmtId="0" fontId="2" fillId="0" borderId="71" xfId="0" applyFont="1" applyBorder="1" applyAlignment="1">
      <alignment horizontal="left" vertical="center" wrapText="1"/>
    </xf>
    <xf numFmtId="0" fontId="2" fillId="0" borderId="70" xfId="0" applyFont="1" applyBorder="1" applyAlignment="1">
      <alignment horizontal="left" vertical="center" wrapText="1"/>
    </xf>
    <xf numFmtId="0" fontId="2" fillId="0" borderId="117" xfId="0" applyFont="1" applyBorder="1" applyAlignment="1">
      <alignment horizontal="left" vertical="center" wrapText="1"/>
    </xf>
    <xf numFmtId="0" fontId="6" fillId="3" borderId="27" xfId="0" applyFont="1" applyFill="1" applyBorder="1" applyAlignment="1">
      <alignment horizontal="left" vertical="center"/>
    </xf>
    <xf numFmtId="0" fontId="6" fillId="3" borderId="16" xfId="0" applyFont="1" applyFill="1" applyBorder="1" applyAlignment="1">
      <alignment horizontal="left" vertical="center"/>
    </xf>
    <xf numFmtId="0" fontId="6" fillId="3" borderId="126" xfId="0" applyFont="1" applyFill="1" applyBorder="1" applyAlignment="1">
      <alignment horizontal="left" vertical="center"/>
    </xf>
    <xf numFmtId="0" fontId="6" fillId="3" borderId="28" xfId="0" applyFont="1" applyFill="1" applyBorder="1" applyAlignment="1">
      <alignment horizontal="left" vertical="center"/>
    </xf>
    <xf numFmtId="0" fontId="6" fillId="3" borderId="17" xfId="0" applyFont="1" applyFill="1" applyBorder="1" applyAlignment="1">
      <alignment horizontal="left" vertical="center"/>
    </xf>
    <xf numFmtId="0" fontId="6" fillId="3" borderId="127" xfId="0" applyFont="1" applyFill="1" applyBorder="1" applyAlignment="1">
      <alignment horizontal="left" vertical="center"/>
    </xf>
    <xf numFmtId="0" fontId="6" fillId="3" borderId="37" xfId="0" applyFont="1" applyFill="1" applyBorder="1" applyAlignment="1">
      <alignment horizontal="left" vertical="center"/>
    </xf>
    <xf numFmtId="0" fontId="6" fillId="3" borderId="38" xfId="0" applyFont="1" applyFill="1" applyBorder="1" applyAlignment="1">
      <alignment horizontal="left" vertical="center"/>
    </xf>
    <xf numFmtId="0" fontId="6" fillId="3" borderId="68" xfId="0" applyFont="1" applyFill="1" applyBorder="1" applyAlignment="1">
      <alignment horizontal="left" vertical="center"/>
    </xf>
    <xf numFmtId="0" fontId="6" fillId="3" borderId="63" xfId="0" applyFont="1" applyFill="1" applyBorder="1" applyAlignment="1">
      <alignment horizontal="left" vertical="center"/>
    </xf>
    <xf numFmtId="0" fontId="6" fillId="3" borderId="120" xfId="0" applyFont="1" applyFill="1" applyBorder="1" applyAlignment="1">
      <alignment horizontal="left" vertical="center"/>
    </xf>
    <xf numFmtId="0" fontId="6" fillId="3" borderId="18" xfId="0" applyFont="1" applyFill="1" applyBorder="1" applyAlignment="1">
      <alignment horizontal="left" vertical="center"/>
    </xf>
    <xf numFmtId="0" fontId="6" fillId="3" borderId="128" xfId="0" applyFont="1" applyFill="1" applyBorder="1" applyAlignment="1">
      <alignment horizontal="left" vertical="center"/>
    </xf>
    <xf numFmtId="15" fontId="4" fillId="2" borderId="121" xfId="0" applyNumberFormat="1" applyFont="1" applyFill="1" applyBorder="1" applyAlignment="1">
      <alignment horizontal="left" vertical="center"/>
    </xf>
    <xf numFmtId="15" fontId="4" fillId="2" borderId="122" xfId="0" applyNumberFormat="1" applyFont="1" applyFill="1" applyBorder="1" applyAlignment="1">
      <alignment horizontal="left" vertical="center"/>
    </xf>
    <xf numFmtId="15" fontId="0" fillId="0" borderId="123" xfId="0" quotePrefix="1" applyNumberFormat="1" applyBorder="1" applyAlignment="1" applyProtection="1">
      <alignment horizontal="left" vertical="center"/>
      <protection locked="0"/>
    </xf>
    <xf numFmtId="15" fontId="0" fillId="0" borderId="124" xfId="0" quotePrefix="1" applyNumberFormat="1" applyBorder="1" applyAlignment="1" applyProtection="1">
      <alignment horizontal="left" vertical="center"/>
      <protection locked="0"/>
    </xf>
    <xf numFmtId="15" fontId="0" fillId="0" borderId="129" xfId="0" quotePrefix="1" applyNumberFormat="1" applyBorder="1" applyAlignment="1" applyProtection="1">
      <alignment horizontal="left" vertical="center"/>
      <protection locked="0"/>
    </xf>
    <xf numFmtId="0" fontId="4" fillId="2" borderId="43" xfId="0" applyFont="1" applyFill="1" applyBorder="1" applyAlignment="1">
      <alignment horizontal="left" vertical="center"/>
    </xf>
    <xf numFmtId="0" fontId="4" fillId="2" borderId="44" xfId="0" applyFont="1" applyFill="1" applyBorder="1" applyAlignment="1">
      <alignment horizontal="left" vertical="center"/>
    </xf>
    <xf numFmtId="0" fontId="4" fillId="0" borderId="48" xfId="0" applyFont="1" applyBorder="1" applyAlignment="1" applyProtection="1">
      <alignment horizontal="left" vertical="center"/>
      <protection locked="0"/>
    </xf>
    <xf numFmtId="0" fontId="4" fillId="0" borderId="49" xfId="0" applyFont="1" applyBorder="1" applyAlignment="1" applyProtection="1">
      <alignment horizontal="left" vertical="center"/>
      <protection locked="0"/>
    </xf>
    <xf numFmtId="0" fontId="4" fillId="0" borderId="45" xfId="0" applyFont="1" applyBorder="1" applyAlignment="1" applyProtection="1">
      <alignment horizontal="left" vertical="center"/>
      <protection locked="0"/>
    </xf>
    <xf numFmtId="0" fontId="4" fillId="0" borderId="46" xfId="0" applyFont="1" applyBorder="1" applyAlignment="1" applyProtection="1">
      <alignment horizontal="left" vertical="center"/>
      <protection locked="0"/>
    </xf>
    <xf numFmtId="0" fontId="4" fillId="2" borderId="47" xfId="0" applyFont="1" applyFill="1" applyBorder="1" applyAlignment="1">
      <alignment horizontal="left" vertical="center"/>
    </xf>
    <xf numFmtId="0" fontId="4" fillId="2" borderId="51" xfId="0" applyFont="1" applyFill="1" applyBorder="1" applyAlignment="1">
      <alignment horizontal="left" vertical="center"/>
    </xf>
    <xf numFmtId="0" fontId="4" fillId="0" borderId="50" xfId="0" applyFont="1" applyBorder="1" applyAlignment="1" applyProtection="1">
      <alignment horizontal="left" vertical="center"/>
      <protection locked="0"/>
    </xf>
    <xf numFmtId="1" fontId="3" fillId="2" borderId="109" xfId="2" applyNumberFormat="1" applyFont="1" applyFill="1" applyBorder="1" applyAlignment="1" applyProtection="1">
      <alignment horizontal="center" vertical="center"/>
    </xf>
    <xf numFmtId="1" fontId="3" fillId="2" borderId="57" xfId="2" applyNumberFormat="1" applyFont="1" applyFill="1" applyBorder="1" applyAlignment="1" applyProtection="1">
      <alignment horizontal="center" vertical="center"/>
    </xf>
    <xf numFmtId="1" fontId="3" fillId="2" borderId="130" xfId="2" applyNumberFormat="1" applyFont="1" applyFill="1" applyBorder="1" applyAlignment="1" applyProtection="1">
      <alignment horizontal="center" vertical="center"/>
    </xf>
    <xf numFmtId="0" fontId="6" fillId="3" borderId="26" xfId="0" applyFont="1" applyFill="1" applyBorder="1" applyAlignment="1">
      <alignment horizontal="left" vertical="center"/>
    </xf>
    <xf numFmtId="0" fontId="6" fillId="3" borderId="15" xfId="0" applyFont="1" applyFill="1" applyBorder="1" applyAlignment="1">
      <alignment horizontal="left" vertical="center"/>
    </xf>
    <xf numFmtId="0" fontId="6" fillId="3" borderId="125" xfId="0" applyFont="1" applyFill="1" applyBorder="1" applyAlignment="1">
      <alignment horizontal="left" vertical="center"/>
    </xf>
    <xf numFmtId="0" fontId="6" fillId="3" borderId="26"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125" xfId="0" applyFont="1" applyFill="1" applyBorder="1" applyAlignment="1">
      <alignment horizontal="center" vertical="center"/>
    </xf>
    <xf numFmtId="0" fontId="6" fillId="3" borderId="27"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126" xfId="0" applyFont="1" applyFill="1" applyBorder="1" applyAlignment="1">
      <alignment horizontal="center" vertical="center"/>
    </xf>
    <xf numFmtId="0" fontId="6" fillId="3" borderId="28"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127" xfId="0" applyFont="1" applyFill="1" applyBorder="1" applyAlignment="1">
      <alignment horizontal="center" vertical="center"/>
    </xf>
    <xf numFmtId="37" fontId="3" fillId="2" borderId="26" xfId="2" applyNumberFormat="1" applyFont="1" applyFill="1" applyBorder="1" applyAlignment="1" applyProtection="1">
      <alignment horizontal="center" vertical="center"/>
    </xf>
    <xf numFmtId="37" fontId="3" fillId="2" borderId="15" xfId="2" applyNumberFormat="1" applyFont="1" applyFill="1" applyBorder="1" applyAlignment="1" applyProtection="1">
      <alignment horizontal="center" vertical="center"/>
    </xf>
    <xf numFmtId="37" fontId="3" fillId="2" borderId="125" xfId="2" applyNumberFormat="1" applyFont="1" applyFill="1" applyBorder="1" applyAlignment="1" applyProtection="1">
      <alignment horizontal="center" vertical="center"/>
    </xf>
    <xf numFmtId="1" fontId="3" fillId="2" borderId="28" xfId="2" applyNumberFormat="1" applyFont="1" applyFill="1" applyBorder="1" applyAlignment="1" applyProtection="1">
      <alignment horizontal="center" vertical="center"/>
    </xf>
    <xf numFmtId="1" fontId="3" fillId="2" borderId="17" xfId="2" applyNumberFormat="1" applyFont="1" applyFill="1" applyBorder="1" applyAlignment="1" applyProtection="1">
      <alignment horizontal="center" vertical="center"/>
    </xf>
    <xf numFmtId="1" fontId="3" fillId="2" borderId="127" xfId="2" applyNumberFormat="1" applyFont="1" applyFill="1" applyBorder="1" applyAlignment="1" applyProtection="1">
      <alignment horizontal="center" vertical="center"/>
    </xf>
    <xf numFmtId="0" fontId="4" fillId="0" borderId="0" xfId="0" applyFont="1" applyAlignment="1">
      <alignment horizontal="center" vertical="center"/>
    </xf>
    <xf numFmtId="0" fontId="4" fillId="0" borderId="166" xfId="0" applyFont="1" applyBorder="1" applyAlignment="1" applyProtection="1">
      <alignment horizontal="left" vertical="center"/>
      <protection locked="0"/>
    </xf>
    <xf numFmtId="0" fontId="4" fillId="0" borderId="167" xfId="0" applyFont="1" applyBorder="1" applyAlignment="1" applyProtection="1">
      <alignment horizontal="left" vertical="center"/>
      <protection locked="0"/>
    </xf>
    <xf numFmtId="0" fontId="4" fillId="2" borderId="40" xfId="0" applyFont="1" applyFill="1" applyBorder="1" applyAlignment="1">
      <alignment horizontal="left" vertical="center"/>
    </xf>
    <xf numFmtId="0" fontId="4" fillId="2" borderId="41" xfId="0" applyFont="1" applyFill="1" applyBorder="1" applyAlignment="1">
      <alignment horizontal="left" vertical="center"/>
    </xf>
    <xf numFmtId="0" fontId="4" fillId="2" borderId="42" xfId="0" applyFont="1" applyFill="1" applyBorder="1" applyAlignment="1">
      <alignment horizontal="left" vertical="center"/>
    </xf>
    <xf numFmtId="0" fontId="4" fillId="0" borderId="168" xfId="0" applyFont="1" applyBorder="1" applyAlignment="1" applyProtection="1">
      <alignment horizontal="left" vertical="center"/>
      <protection locked="0"/>
    </xf>
    <xf numFmtId="0" fontId="4" fillId="0" borderId="55" xfId="0" applyFont="1" applyBorder="1" applyAlignment="1" applyProtection="1">
      <alignment horizontal="left" vertical="center"/>
      <protection locked="0"/>
    </xf>
    <xf numFmtId="0" fontId="4" fillId="0" borderId="56" xfId="0" applyFont="1" applyBorder="1" applyAlignment="1" applyProtection="1">
      <alignment horizontal="left" vertical="center"/>
      <protection locked="0"/>
    </xf>
    <xf numFmtId="0" fontId="3" fillId="0" borderId="0" xfId="0" applyFont="1" applyAlignment="1">
      <alignment horizontal="center"/>
    </xf>
    <xf numFmtId="0" fontId="25" fillId="0" borderId="40" xfId="0" applyFont="1" applyBorder="1" applyAlignment="1">
      <alignment horizontal="right" vertical="center"/>
    </xf>
    <xf numFmtId="0" fontId="25" fillId="0" borderId="41" xfId="0" applyFont="1" applyBorder="1" applyAlignment="1">
      <alignment horizontal="right" vertical="center"/>
    </xf>
    <xf numFmtId="0" fontId="25" fillId="0" borderId="42" xfId="0" applyFont="1" applyBorder="1" applyAlignment="1">
      <alignment horizontal="right" vertical="center"/>
    </xf>
    <xf numFmtId="0" fontId="25" fillId="2" borderId="40" xfId="0" applyFont="1" applyFill="1" applyBorder="1" applyAlignment="1">
      <alignment horizontal="right" vertical="center"/>
    </xf>
    <xf numFmtId="0" fontId="25" fillId="2" borderId="41" xfId="0" applyFont="1" applyFill="1" applyBorder="1" applyAlignment="1">
      <alignment horizontal="right" vertical="center"/>
    </xf>
    <xf numFmtId="0" fontId="25" fillId="2" borderId="42" xfId="0" applyFont="1" applyFill="1" applyBorder="1" applyAlignment="1">
      <alignment horizontal="right" vertical="center"/>
    </xf>
    <xf numFmtId="0" fontId="10" fillId="0" borderId="1" xfId="0" applyFont="1" applyBorder="1" applyAlignment="1">
      <alignment horizontal="left" vertical="center" wrapText="1"/>
    </xf>
    <xf numFmtId="0" fontId="10" fillId="0" borderId="60" xfId="0" applyFont="1" applyBorder="1" applyAlignment="1">
      <alignment horizontal="left" vertical="center" wrapText="1"/>
    </xf>
    <xf numFmtId="0" fontId="6" fillId="3" borderId="82" xfId="0" applyFont="1" applyFill="1" applyBorder="1" applyAlignment="1">
      <alignment horizontal="left" vertical="center"/>
    </xf>
    <xf numFmtId="0" fontId="6" fillId="3" borderId="31" xfId="0" applyFont="1" applyFill="1" applyBorder="1" applyAlignment="1">
      <alignment horizontal="left" vertical="center"/>
    </xf>
    <xf numFmtId="0" fontId="6" fillId="3" borderId="83" xfId="0" applyFont="1" applyFill="1" applyBorder="1" applyAlignment="1">
      <alignment horizontal="left" vertical="center"/>
    </xf>
    <xf numFmtId="0" fontId="6" fillId="3" borderId="58" xfId="0" applyFont="1" applyFill="1" applyBorder="1" applyAlignment="1">
      <alignment horizontal="left" vertical="center"/>
    </xf>
    <xf numFmtId="1" fontId="3" fillId="2" borderId="106" xfId="2" applyNumberFormat="1" applyFont="1" applyFill="1" applyBorder="1" applyAlignment="1" applyProtection="1">
      <alignment horizontal="center" vertical="center"/>
    </xf>
    <xf numFmtId="1" fontId="3" fillId="2" borderId="25" xfId="2" applyNumberFormat="1" applyFont="1" applyFill="1" applyBorder="1" applyAlignment="1" applyProtection="1">
      <alignment horizontal="center" vertical="center"/>
    </xf>
    <xf numFmtId="1" fontId="3" fillId="2" borderId="107" xfId="2" applyNumberFormat="1" applyFont="1" applyFill="1" applyBorder="1" applyAlignment="1" applyProtection="1">
      <alignment horizontal="center" vertical="center"/>
    </xf>
    <xf numFmtId="0" fontId="6" fillId="3" borderId="101" xfId="0" applyFont="1" applyFill="1" applyBorder="1" applyAlignment="1">
      <alignment horizontal="left" vertical="center"/>
    </xf>
    <xf numFmtId="0" fontId="6" fillId="3" borderId="102" xfId="0" applyFont="1" applyFill="1" applyBorder="1" applyAlignment="1">
      <alignment horizontal="left" vertical="center"/>
    </xf>
    <xf numFmtId="0" fontId="6" fillId="3" borderId="81" xfId="0" applyFont="1" applyFill="1" applyBorder="1" applyAlignment="1">
      <alignment horizontal="left" vertical="center"/>
    </xf>
    <xf numFmtId="0" fontId="6" fillId="3" borderId="1" xfId="0" applyFont="1" applyFill="1" applyBorder="1" applyAlignment="1">
      <alignment horizontal="left" vertical="center"/>
    </xf>
    <xf numFmtId="0" fontId="10" fillId="0" borderId="71" xfId="0" applyFont="1" applyBorder="1" applyAlignment="1">
      <alignment horizontal="left" vertical="center" wrapText="1"/>
    </xf>
    <xf numFmtId="0" fontId="10" fillId="0" borderId="70" xfId="0" applyFont="1" applyBorder="1" applyAlignment="1">
      <alignment horizontal="left" vertical="center" wrapText="1"/>
    </xf>
    <xf numFmtId="0" fontId="10" fillId="0" borderId="69" xfId="0" applyFont="1" applyBorder="1" applyAlignment="1">
      <alignment horizontal="left" vertical="center" wrapText="1"/>
    </xf>
    <xf numFmtId="15" fontId="4" fillId="2" borderId="52" xfId="0" applyNumberFormat="1" applyFont="1" applyFill="1" applyBorder="1" applyAlignment="1">
      <alignment horizontal="left" vertical="center"/>
    </xf>
    <xf numFmtId="15" fontId="4" fillId="2" borderId="53" xfId="0" applyNumberFormat="1" applyFont="1" applyFill="1" applyBorder="1" applyAlignment="1">
      <alignment horizontal="left" vertical="center"/>
    </xf>
    <xf numFmtId="15" fontId="0" fillId="0" borderId="54" xfId="0" quotePrefix="1" applyNumberFormat="1" applyBorder="1" applyAlignment="1" applyProtection="1">
      <alignment horizontal="left" vertical="center"/>
      <protection locked="0"/>
    </xf>
    <xf numFmtId="15" fontId="0" fillId="0" borderId="55" xfId="0" quotePrefix="1" applyNumberFormat="1" applyBorder="1" applyAlignment="1" applyProtection="1">
      <alignment horizontal="left" vertical="center"/>
      <protection locked="0"/>
    </xf>
    <xf numFmtId="15" fontId="0" fillId="0" borderId="56" xfId="0" quotePrefix="1" applyNumberFormat="1" applyBorder="1" applyAlignment="1" applyProtection="1">
      <alignment horizontal="left" vertical="center"/>
      <protection locked="0"/>
    </xf>
    <xf numFmtId="0" fontId="6" fillId="3" borderId="80" xfId="0" applyFont="1" applyFill="1" applyBorder="1" applyAlignment="1">
      <alignment horizontal="left" vertical="center"/>
    </xf>
    <xf numFmtId="0" fontId="6" fillId="3" borderId="30" xfId="0" applyFont="1" applyFill="1" applyBorder="1" applyAlignment="1">
      <alignment horizontal="left" vertical="center"/>
    </xf>
    <xf numFmtId="0" fontId="6" fillId="3" borderId="90" xfId="0" applyFont="1" applyFill="1" applyBorder="1" applyAlignment="1">
      <alignment horizontal="center" vertical="center"/>
    </xf>
    <xf numFmtId="0" fontId="6" fillId="3" borderId="66" xfId="0" applyFont="1" applyFill="1" applyBorder="1" applyAlignment="1">
      <alignment horizontal="center" vertical="center"/>
    </xf>
    <xf numFmtId="0" fontId="6" fillId="3" borderId="72" xfId="0" applyFont="1" applyFill="1" applyBorder="1" applyAlignment="1">
      <alignment horizontal="center" vertical="center"/>
    </xf>
    <xf numFmtId="0" fontId="6" fillId="3" borderId="91" xfId="0" applyFont="1" applyFill="1" applyBorder="1" applyAlignment="1">
      <alignment horizontal="center" vertical="center"/>
    </xf>
    <xf numFmtId="0" fontId="6" fillId="3" borderId="73" xfId="0" applyFont="1" applyFill="1" applyBorder="1" applyAlignment="1">
      <alignment horizontal="center" vertical="center"/>
    </xf>
    <xf numFmtId="0" fontId="6" fillId="3" borderId="92" xfId="0" applyFont="1" applyFill="1" applyBorder="1" applyAlignment="1">
      <alignment horizontal="center" vertical="center"/>
    </xf>
    <xf numFmtId="0" fontId="6" fillId="3" borderId="74" xfId="0" applyFont="1" applyFill="1" applyBorder="1" applyAlignment="1">
      <alignment horizontal="center" vertical="center"/>
    </xf>
    <xf numFmtId="37" fontId="3" fillId="2" borderId="93" xfId="2" applyNumberFormat="1" applyFont="1" applyFill="1" applyBorder="1" applyAlignment="1" applyProtection="1">
      <alignment horizontal="center" vertical="center"/>
    </xf>
    <xf numFmtId="37" fontId="3" fillId="2" borderId="75" xfId="2" applyNumberFormat="1" applyFont="1" applyFill="1" applyBorder="1" applyAlignment="1" applyProtection="1">
      <alignment horizontal="center" vertical="center"/>
    </xf>
    <xf numFmtId="1" fontId="3" fillId="2" borderId="92" xfId="2" applyNumberFormat="1" applyFont="1" applyFill="1" applyBorder="1" applyAlignment="1" applyProtection="1">
      <alignment horizontal="center" vertical="center"/>
    </xf>
    <xf numFmtId="1" fontId="3" fillId="2" borderId="74" xfId="2" applyNumberFormat="1" applyFont="1" applyFill="1" applyBorder="1" applyAlignment="1" applyProtection="1">
      <alignment horizontal="center" vertical="center"/>
    </xf>
    <xf numFmtId="0" fontId="10" fillId="2" borderId="2"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60" xfId="0" applyFont="1" applyFill="1" applyBorder="1" applyAlignment="1">
      <alignment horizontal="left" vertical="center" wrapText="1"/>
    </xf>
    <xf numFmtId="0" fontId="10" fillId="0" borderId="20" xfId="0" applyFont="1" applyBorder="1" applyAlignment="1">
      <alignment horizontal="left" vertical="center" wrapText="1"/>
    </xf>
    <xf numFmtId="0" fontId="10" fillId="0" borderId="61" xfId="0" applyFont="1" applyBorder="1" applyAlignment="1">
      <alignment horizontal="left" vertical="center" wrapText="1"/>
    </xf>
    <xf numFmtId="0" fontId="10" fillId="0" borderId="62" xfId="0" applyFont="1" applyBorder="1" applyAlignment="1">
      <alignment horizontal="left" vertical="center" wrapText="1"/>
    </xf>
    <xf numFmtId="0" fontId="10" fillId="0" borderId="10" xfId="0" applyFont="1" applyBorder="1" applyAlignment="1">
      <alignment horizontal="left" vertical="center" wrapText="1"/>
    </xf>
    <xf numFmtId="0" fontId="10" fillId="0" borderId="58" xfId="0" applyFont="1" applyBorder="1" applyAlignment="1">
      <alignment horizontal="left" vertical="center" wrapText="1"/>
    </xf>
    <xf numFmtId="0" fontId="10" fillId="0" borderId="59" xfId="0" applyFont="1" applyBorder="1" applyAlignment="1">
      <alignment horizontal="left" vertical="center" wrapText="1"/>
    </xf>
    <xf numFmtId="0" fontId="9" fillId="0" borderId="1" xfId="0" applyFont="1" applyBorder="1" applyAlignment="1">
      <alignment horizontal="left" vertical="center" wrapText="1"/>
    </xf>
    <xf numFmtId="0" fontId="9" fillId="0" borderId="60" xfId="0" applyFont="1" applyBorder="1" applyAlignment="1">
      <alignment horizontal="left" vertical="center" wrapText="1"/>
    </xf>
    <xf numFmtId="0" fontId="20" fillId="0" borderId="3" xfId="0" applyFont="1" applyBorder="1" applyAlignment="1">
      <alignment horizontal="left" vertical="center" wrapText="1"/>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20" fillId="0" borderId="2" xfId="0" applyFont="1" applyBorder="1" applyAlignment="1">
      <alignment horizontal="left" vertical="center" wrapText="1"/>
    </xf>
    <xf numFmtId="0" fontId="2" fillId="0" borderId="29" xfId="0" applyFont="1" applyBorder="1" applyAlignment="1">
      <alignment horizontal="left" vertical="center" wrapText="1"/>
    </xf>
    <xf numFmtId="0" fontId="6" fillId="3" borderId="21" xfId="0" applyFont="1" applyFill="1" applyBorder="1" applyAlignment="1">
      <alignment horizontal="left" vertical="center"/>
    </xf>
    <xf numFmtId="0" fontId="6" fillId="3" borderId="79" xfId="0" applyFont="1" applyFill="1" applyBorder="1" applyAlignment="1">
      <alignment horizontal="left" vertical="center"/>
    </xf>
    <xf numFmtId="0" fontId="6" fillId="3" borderId="78" xfId="0" applyFont="1" applyFill="1" applyBorder="1" applyAlignment="1">
      <alignment horizontal="left" vertical="center"/>
    </xf>
    <xf numFmtId="0" fontId="6" fillId="3" borderId="86" xfId="0" applyFont="1" applyFill="1" applyBorder="1" applyAlignment="1">
      <alignment horizontal="left" vertical="center"/>
    </xf>
    <xf numFmtId="0" fontId="2" fillId="0" borderId="84" xfId="0" applyFont="1" applyBorder="1" applyAlignment="1">
      <alignment horizontal="left" vertical="center" wrapText="1"/>
    </xf>
    <xf numFmtId="1" fontId="3" fillId="2" borderId="94" xfId="2" applyNumberFormat="1" applyFont="1" applyFill="1" applyBorder="1" applyAlignment="1" applyProtection="1">
      <alignment horizontal="center" vertical="center"/>
    </xf>
    <xf numFmtId="1" fontId="3" fillId="2" borderId="76" xfId="2" applyNumberFormat="1" applyFont="1" applyFill="1" applyBorder="1" applyAlignment="1" applyProtection="1">
      <alignment horizontal="center" vertical="center"/>
    </xf>
    <xf numFmtId="0" fontId="2" fillId="2" borderId="29" xfId="0" applyFont="1" applyFill="1" applyBorder="1" applyAlignment="1">
      <alignment horizontal="left" vertical="center" wrapText="1"/>
    </xf>
    <xf numFmtId="0" fontId="10" fillId="0" borderId="119" xfId="0" applyFont="1" applyBorder="1" applyAlignment="1">
      <alignment horizontal="left" vertical="center" wrapText="1"/>
    </xf>
    <xf numFmtId="0" fontId="2" fillId="0" borderId="30" xfId="0" applyFont="1" applyBorder="1" applyAlignment="1">
      <alignment horizontal="left" vertical="center" wrapText="1"/>
    </xf>
    <xf numFmtId="0" fontId="2" fillId="0" borderId="21" xfId="0" applyFont="1" applyBorder="1" applyAlignment="1">
      <alignment horizontal="left" vertical="center" wrapText="1"/>
    </xf>
    <xf numFmtId="0" fontId="2" fillId="0" borderId="100" xfId="0" applyFont="1" applyBorder="1" applyAlignment="1">
      <alignment horizontal="left" vertical="center" wrapText="1"/>
    </xf>
    <xf numFmtId="0" fontId="6" fillId="3" borderId="29" xfId="0" applyFont="1" applyFill="1" applyBorder="1" applyAlignment="1">
      <alignment horizontal="left" vertical="center"/>
    </xf>
    <xf numFmtId="0" fontId="6" fillId="3" borderId="85" xfId="0" applyFont="1" applyFill="1" applyBorder="1" applyAlignment="1">
      <alignment horizontal="left" vertical="center"/>
    </xf>
    <xf numFmtId="0" fontId="6" fillId="3" borderId="40" xfId="0" applyFont="1" applyFill="1" applyBorder="1" applyAlignment="1">
      <alignment horizontal="left" vertical="center"/>
    </xf>
    <xf numFmtId="0" fontId="6" fillId="3" borderId="41" xfId="0" applyFont="1" applyFill="1" applyBorder="1" applyAlignment="1">
      <alignment horizontal="left" vertical="center"/>
    </xf>
    <xf numFmtId="0" fontId="6" fillId="3" borderId="42" xfId="0" applyFont="1" applyFill="1" applyBorder="1" applyAlignment="1">
      <alignment horizontal="left" vertical="center"/>
    </xf>
    <xf numFmtId="0" fontId="6" fillId="3" borderId="84" xfId="0" applyFont="1" applyFill="1" applyBorder="1" applyAlignment="1">
      <alignment horizontal="left" vertical="center"/>
    </xf>
    <xf numFmtId="0" fontId="6" fillId="3" borderId="111" xfId="0" applyFont="1" applyFill="1" applyBorder="1" applyAlignment="1">
      <alignment horizontal="left" vertical="center"/>
    </xf>
    <xf numFmtId="0" fontId="6" fillId="3" borderId="114" xfId="0" applyFont="1" applyFill="1" applyBorder="1" applyAlignment="1">
      <alignment horizontal="left" vertical="center"/>
    </xf>
    <xf numFmtId="0" fontId="6" fillId="3" borderId="115" xfId="0" applyFont="1" applyFill="1" applyBorder="1" applyAlignment="1">
      <alignment horizontal="left" vertical="center"/>
    </xf>
    <xf numFmtId="0" fontId="6" fillId="3" borderId="116" xfId="0" applyFont="1" applyFill="1" applyBorder="1" applyAlignment="1">
      <alignment horizontal="left" vertical="center"/>
    </xf>
    <xf numFmtId="0" fontId="6" fillId="3" borderId="113" xfId="0" applyFont="1" applyFill="1" applyBorder="1" applyAlignment="1">
      <alignment horizontal="left" vertical="center"/>
    </xf>
    <xf numFmtId="0" fontId="6" fillId="3" borderId="105" xfId="0" applyFont="1" applyFill="1" applyBorder="1" applyAlignment="1">
      <alignment horizontal="left" vertical="center"/>
    </xf>
    <xf numFmtId="0" fontId="6" fillId="3" borderId="108" xfId="0" applyFont="1" applyFill="1" applyBorder="1" applyAlignment="1">
      <alignment horizontal="center" vertical="center"/>
    </xf>
    <xf numFmtId="0" fontId="6" fillId="3" borderId="110" xfId="0" applyFont="1" applyFill="1" applyBorder="1" applyAlignment="1">
      <alignment horizontal="left" vertical="center"/>
    </xf>
    <xf numFmtId="0" fontId="6" fillId="3" borderId="112" xfId="0" applyFont="1" applyFill="1" applyBorder="1" applyAlignment="1">
      <alignment horizontal="left" vertical="center"/>
    </xf>
    <xf numFmtId="0" fontId="10" fillId="0" borderId="29" xfId="0" applyFont="1" applyBorder="1" applyAlignment="1">
      <alignment horizontal="left" vertical="center" wrapText="1"/>
    </xf>
    <xf numFmtId="0" fontId="6" fillId="3" borderId="0" xfId="0" applyFont="1" applyFill="1" applyAlignment="1">
      <alignment horizontal="left" vertical="center"/>
    </xf>
    <xf numFmtId="0" fontId="6" fillId="3" borderId="67" xfId="0" applyFont="1" applyFill="1" applyBorder="1" applyAlignment="1">
      <alignment horizontal="center" vertical="center"/>
    </xf>
    <xf numFmtId="0" fontId="6" fillId="3" borderId="25" xfId="0" applyFont="1" applyFill="1" applyBorder="1" applyAlignment="1">
      <alignment horizontal="center" vertical="center"/>
    </xf>
    <xf numFmtId="0" fontId="10" fillId="2" borderId="29" xfId="0" applyFont="1" applyFill="1" applyBorder="1" applyAlignment="1">
      <alignment horizontal="left" vertical="center" wrapText="1"/>
    </xf>
    <xf numFmtId="0" fontId="10" fillId="0" borderId="84" xfId="0" applyFont="1" applyBorder="1" applyAlignment="1">
      <alignment horizontal="left" vertical="center" wrapText="1"/>
    </xf>
    <xf numFmtId="0" fontId="10" fillId="0" borderId="100" xfId="0" applyFont="1" applyBorder="1" applyAlignment="1">
      <alignment horizontal="left" vertical="center" wrapText="1"/>
    </xf>
    <xf numFmtId="0" fontId="6" fillId="3" borderId="32" xfId="0" applyFont="1" applyFill="1" applyBorder="1" applyAlignment="1">
      <alignment horizontal="left" vertical="center"/>
    </xf>
    <xf numFmtId="0" fontId="2" fillId="0" borderId="99" xfId="0" applyFont="1" applyBorder="1" applyAlignment="1">
      <alignment horizontal="left" vertical="center" wrapText="1"/>
    </xf>
    <xf numFmtId="0" fontId="6" fillId="3" borderId="67" xfId="0" applyFont="1" applyFill="1" applyBorder="1" applyAlignment="1">
      <alignment horizontal="left" vertical="center"/>
    </xf>
    <xf numFmtId="0" fontId="6" fillId="3" borderId="25" xfId="0" applyFont="1" applyFill="1" applyBorder="1" applyAlignment="1">
      <alignment horizontal="left" vertical="center"/>
    </xf>
    <xf numFmtId="1" fontId="6" fillId="3" borderId="90" xfId="0" applyNumberFormat="1" applyFont="1" applyFill="1" applyBorder="1" applyAlignment="1">
      <alignment horizontal="center" vertical="center"/>
    </xf>
    <xf numFmtId="1" fontId="6" fillId="3" borderId="66" xfId="0" applyNumberFormat="1" applyFont="1" applyFill="1" applyBorder="1" applyAlignment="1">
      <alignment horizontal="center" vertical="center"/>
    </xf>
    <xf numFmtId="1" fontId="6" fillId="3" borderId="72" xfId="0" applyNumberFormat="1" applyFont="1" applyFill="1" applyBorder="1" applyAlignment="1">
      <alignment horizontal="center" vertical="center"/>
    </xf>
    <xf numFmtId="1" fontId="6" fillId="3" borderId="91" xfId="0" applyNumberFormat="1" applyFont="1" applyFill="1" applyBorder="1" applyAlignment="1">
      <alignment horizontal="center" vertical="center"/>
    </xf>
    <xf numFmtId="1" fontId="6" fillId="3" borderId="16" xfId="0" applyNumberFormat="1" applyFont="1" applyFill="1" applyBorder="1" applyAlignment="1">
      <alignment horizontal="center" vertical="center"/>
    </xf>
    <xf numFmtId="1" fontId="6" fillId="3" borderId="73" xfId="0" applyNumberFormat="1" applyFont="1" applyFill="1" applyBorder="1" applyAlignment="1">
      <alignment horizontal="center" vertical="center"/>
    </xf>
    <xf numFmtId="1" fontId="6" fillId="3" borderId="92" xfId="0" applyNumberFormat="1" applyFont="1" applyFill="1" applyBorder="1" applyAlignment="1">
      <alignment horizontal="center" vertical="center"/>
    </xf>
    <xf numFmtId="1" fontId="6" fillId="3" borderId="17" xfId="0" applyNumberFormat="1" applyFont="1" applyFill="1" applyBorder="1" applyAlignment="1">
      <alignment horizontal="center" vertical="center"/>
    </xf>
    <xf numFmtId="1" fontId="6" fillId="3" borderId="74" xfId="0" applyNumberFormat="1" applyFont="1" applyFill="1" applyBorder="1" applyAlignment="1">
      <alignment horizontal="center" vertical="center"/>
    </xf>
    <xf numFmtId="1" fontId="6" fillId="3" borderId="27" xfId="0" applyNumberFormat="1" applyFont="1" applyFill="1" applyBorder="1" applyAlignment="1">
      <alignment horizontal="center" vertical="center"/>
    </xf>
    <xf numFmtId="0" fontId="12" fillId="0" borderId="2" xfId="0" applyFont="1" applyBorder="1" applyAlignment="1">
      <alignment horizontal="left" vertical="center" wrapText="1"/>
    </xf>
    <xf numFmtId="0" fontId="12" fillId="0" borderId="1" xfId="0" applyFont="1" applyBorder="1" applyAlignment="1">
      <alignment horizontal="left" vertical="center" wrapText="1"/>
    </xf>
    <xf numFmtId="0" fontId="12" fillId="0" borderId="29" xfId="0" applyFont="1" applyBorder="1" applyAlignment="1">
      <alignment horizontal="left" vertical="center" wrapText="1"/>
    </xf>
    <xf numFmtId="0" fontId="18" fillId="0" borderId="2" xfId="0" applyFont="1" applyBorder="1" applyAlignment="1">
      <alignment horizontal="left" vertical="center" wrapText="1"/>
    </xf>
    <xf numFmtId="0" fontId="6" fillId="3" borderId="145" xfId="0" applyFont="1" applyFill="1" applyBorder="1" applyAlignment="1">
      <alignment horizontal="left" vertical="center"/>
    </xf>
    <xf numFmtId="0" fontId="6" fillId="3" borderId="146" xfId="0" applyFont="1" applyFill="1" applyBorder="1" applyAlignment="1">
      <alignment horizontal="left" vertical="center"/>
    </xf>
    <xf numFmtId="0" fontId="6" fillId="3" borderId="70" xfId="0" applyFont="1" applyFill="1" applyBorder="1" applyAlignment="1">
      <alignment horizontal="left" vertical="center"/>
    </xf>
    <xf numFmtId="0" fontId="6" fillId="3" borderId="99" xfId="0" applyFont="1" applyFill="1" applyBorder="1" applyAlignment="1">
      <alignment horizontal="left" vertical="center"/>
    </xf>
    <xf numFmtId="0" fontId="6" fillId="3" borderId="147" xfId="0" applyFont="1" applyFill="1" applyBorder="1" applyAlignment="1">
      <alignment horizontal="left" vertical="center"/>
    </xf>
    <xf numFmtId="0" fontId="6" fillId="3" borderId="148" xfId="0" applyFont="1" applyFill="1" applyBorder="1" applyAlignment="1">
      <alignment horizontal="left" vertical="center"/>
    </xf>
    <xf numFmtId="0" fontId="6" fillId="3" borderId="91" xfId="0" applyFont="1" applyFill="1" applyBorder="1" applyAlignment="1">
      <alignment horizontal="left" vertical="center"/>
    </xf>
    <xf numFmtId="0" fontId="6" fillId="3" borderId="73" xfId="0" applyFont="1" applyFill="1" applyBorder="1" applyAlignment="1">
      <alignment horizontal="left" vertical="center"/>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1" fillId="0" borderId="29" xfId="0" applyFont="1" applyBorder="1" applyAlignment="1">
      <alignment horizontal="left" vertical="center" wrapText="1"/>
    </xf>
    <xf numFmtId="0" fontId="6" fillId="3" borderId="138" xfId="0" applyFont="1" applyFill="1" applyBorder="1" applyAlignment="1">
      <alignment horizontal="left" vertical="center"/>
    </xf>
    <xf numFmtId="0" fontId="6" fillId="3" borderId="139" xfId="0" applyFont="1" applyFill="1" applyBorder="1" applyAlignment="1">
      <alignment horizontal="left" vertical="center"/>
    </xf>
    <xf numFmtId="0" fontId="6" fillId="3" borderId="107" xfId="0" applyFont="1" applyFill="1" applyBorder="1" applyAlignment="1">
      <alignment horizontal="left" vertical="center"/>
    </xf>
    <xf numFmtId="0" fontId="1" fillId="0" borderId="71" xfId="0" applyFont="1" applyBorder="1" applyAlignment="1">
      <alignment horizontal="left" vertical="center" wrapText="1"/>
    </xf>
    <xf numFmtId="0" fontId="1" fillId="0" borderId="70" xfId="0" applyFont="1" applyBorder="1" applyAlignment="1">
      <alignment horizontal="left" vertical="center" wrapText="1"/>
    </xf>
    <xf numFmtId="0" fontId="1" fillId="0" borderId="99" xfId="0" applyFont="1" applyBorder="1" applyAlignment="1">
      <alignment horizontal="left" vertical="center" wrapText="1"/>
    </xf>
    <xf numFmtId="0" fontId="1" fillId="2" borderId="2"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29" xfId="0" applyFont="1" applyFill="1" applyBorder="1" applyAlignment="1">
      <alignment horizontal="left" vertical="center" wrapText="1"/>
    </xf>
    <xf numFmtId="0" fontId="1" fillId="0" borderId="20" xfId="0" applyFont="1" applyBorder="1" applyAlignment="1">
      <alignment horizontal="left" vertical="center" wrapText="1"/>
    </xf>
    <xf numFmtId="0" fontId="1" fillId="0" borderId="61" xfId="0" applyFont="1" applyBorder="1" applyAlignment="1">
      <alignment horizontal="left" vertical="center" wrapText="1"/>
    </xf>
    <xf numFmtId="0" fontId="1" fillId="0" borderId="100" xfId="0" applyFont="1" applyBorder="1" applyAlignment="1">
      <alignment horizontal="left" vertical="center" wrapText="1"/>
    </xf>
    <xf numFmtId="0" fontId="1" fillId="0" borderId="10" xfId="0" applyFont="1" applyBorder="1" applyAlignment="1">
      <alignment horizontal="left" vertical="center" wrapText="1"/>
    </xf>
    <xf numFmtId="0" fontId="1" fillId="0" borderId="58" xfId="0" applyFont="1" applyBorder="1" applyAlignment="1">
      <alignment horizontal="left" vertical="center" wrapText="1"/>
    </xf>
    <xf numFmtId="0" fontId="1" fillId="0" borderId="84" xfId="0" applyFont="1" applyBorder="1" applyAlignment="1">
      <alignment horizontal="left" vertical="center" wrapText="1"/>
    </xf>
    <xf numFmtId="0" fontId="6" fillId="3" borderId="75" xfId="0" applyFont="1" applyFill="1" applyBorder="1" applyAlignment="1">
      <alignment horizontal="center" vertical="center"/>
    </xf>
    <xf numFmtId="0" fontId="4" fillId="2" borderId="65" xfId="0" applyFont="1" applyFill="1" applyBorder="1" applyAlignment="1">
      <alignment horizontal="right" vertical="center"/>
    </xf>
    <xf numFmtId="0" fontId="4" fillId="2" borderId="23" xfId="0" applyFont="1" applyFill="1" applyBorder="1" applyAlignment="1">
      <alignment horizontal="right" vertical="center"/>
    </xf>
    <xf numFmtId="0" fontId="1" fillId="0" borderId="160" xfId="1" applyNumberFormat="1" applyFont="1" applyFill="1" applyBorder="1" applyAlignment="1" applyProtection="1">
      <alignment horizontal="left" vertical="center" wrapText="1"/>
      <protection locked="0"/>
    </xf>
    <xf numFmtId="0" fontId="1" fillId="0" borderId="162" xfId="1" applyNumberFormat="1" applyFont="1" applyFill="1" applyBorder="1" applyAlignment="1" applyProtection="1">
      <alignment horizontal="left" vertical="center" wrapText="1"/>
      <protection locked="0"/>
    </xf>
    <xf numFmtId="0" fontId="6" fillId="3" borderId="23" xfId="1" applyNumberFormat="1" applyFont="1" applyFill="1" applyBorder="1" applyAlignment="1" applyProtection="1">
      <alignment horizontal="center" vertical="center"/>
    </xf>
    <xf numFmtId="0" fontId="1" fillId="0" borderId="156" xfId="1" applyNumberFormat="1" applyFont="1" applyFill="1" applyBorder="1" applyAlignment="1" applyProtection="1">
      <alignment horizontal="left" vertical="center" wrapText="1"/>
      <protection locked="0"/>
    </xf>
    <xf numFmtId="0" fontId="39" fillId="2" borderId="40" xfId="0" applyFont="1" applyFill="1" applyBorder="1" applyAlignment="1">
      <alignment horizontal="left" vertical="center" wrapText="1"/>
    </xf>
    <xf numFmtId="0" fontId="39" fillId="2" borderId="41" xfId="0" applyFont="1" applyFill="1" applyBorder="1" applyAlignment="1">
      <alignment horizontal="left" vertical="center" wrapText="1"/>
    </xf>
    <xf numFmtId="0" fontId="39" fillId="2" borderId="42" xfId="0" applyFont="1" applyFill="1" applyBorder="1" applyAlignment="1">
      <alignment horizontal="left" vertical="center" wrapText="1"/>
    </xf>
    <xf numFmtId="165" fontId="21" fillId="0" borderId="150" xfId="0" applyNumberFormat="1" applyFont="1" applyBorder="1" applyAlignment="1">
      <alignment horizontal="left" vertical="center" shrinkToFit="1"/>
    </xf>
    <xf numFmtId="1" fontId="1" fillId="0" borderId="157" xfId="1" applyNumberFormat="1" applyFont="1" applyFill="1" applyBorder="1" applyAlignment="1" applyProtection="1">
      <alignment horizontal="center" vertical="center"/>
      <protection locked="0"/>
    </xf>
    <xf numFmtId="44" fontId="1" fillId="0" borderId="157" xfId="1" applyFont="1" applyFill="1" applyBorder="1" applyAlignment="1" applyProtection="1">
      <alignment horizontal="center" vertical="center"/>
    </xf>
    <xf numFmtId="42" fontId="7" fillId="0" borderId="157" xfId="0" applyNumberFormat="1" applyFont="1" applyBorder="1" applyAlignment="1">
      <alignment horizontal="center" vertical="center"/>
    </xf>
    <xf numFmtId="42" fontId="1" fillId="0" borderId="159" xfId="1" applyNumberFormat="1" applyFont="1" applyFill="1" applyBorder="1" applyAlignment="1" applyProtection="1">
      <alignment horizontal="center" vertical="center"/>
    </xf>
    <xf numFmtId="0" fontId="41" fillId="0" borderId="161" xfId="0" applyFont="1" applyBorder="1" applyAlignment="1">
      <alignment horizontal="left" vertical="top"/>
    </xf>
    <xf numFmtId="1" fontId="1" fillId="0" borderId="161" xfId="1" applyNumberFormat="1" applyFont="1" applyFill="1" applyBorder="1" applyAlignment="1" applyProtection="1">
      <alignment horizontal="center" vertical="center"/>
      <protection locked="0"/>
    </xf>
    <xf numFmtId="44" fontId="1" fillId="0" borderId="161" xfId="1" applyFont="1" applyFill="1" applyBorder="1" applyAlignment="1" applyProtection="1">
      <alignment horizontal="center" vertical="center"/>
    </xf>
    <xf numFmtId="42" fontId="7" fillId="0" borderId="161" xfId="0" applyNumberFormat="1" applyFont="1" applyBorder="1" applyAlignment="1">
      <alignment horizontal="center" vertical="center"/>
    </xf>
    <xf numFmtId="42" fontId="1" fillId="0" borderId="183" xfId="1" applyNumberFormat="1" applyFont="1" applyFill="1" applyBorder="1" applyAlignment="1" applyProtection="1">
      <alignment horizontal="center" vertical="center"/>
    </xf>
    <xf numFmtId="0" fontId="41" fillId="0" borderId="163" xfId="0" applyFont="1" applyBorder="1" applyAlignment="1">
      <alignment horizontal="left" vertical="top"/>
    </xf>
    <xf numFmtId="1" fontId="1" fillId="0" borderId="163" xfId="1" applyNumberFormat="1" applyFont="1" applyFill="1" applyBorder="1" applyAlignment="1" applyProtection="1">
      <alignment horizontal="center" vertical="center"/>
      <protection locked="0"/>
    </xf>
    <xf numFmtId="44" fontId="1" fillId="0" borderId="163" xfId="1" applyFont="1" applyFill="1" applyBorder="1" applyAlignment="1" applyProtection="1">
      <alignment horizontal="center" vertical="center"/>
    </xf>
    <xf numFmtId="42" fontId="7" fillId="0" borderId="163" xfId="0" applyNumberFormat="1" applyFont="1" applyBorder="1" applyAlignment="1">
      <alignment horizontal="center" vertical="center"/>
    </xf>
    <xf numFmtId="42" fontId="1" fillId="0" borderId="184" xfId="1" applyNumberFormat="1" applyFont="1" applyFill="1" applyBorder="1" applyAlignment="1" applyProtection="1">
      <alignment horizontal="center" vertical="center"/>
    </xf>
    <xf numFmtId="0" fontId="41" fillId="0" borderId="157" xfId="0" applyFont="1" applyBorder="1" applyAlignment="1">
      <alignment horizontal="left" vertical="top"/>
    </xf>
    <xf numFmtId="1" fontId="1" fillId="0" borderId="185" xfId="1" applyNumberFormat="1" applyFont="1" applyFill="1" applyBorder="1" applyAlignment="1" applyProtection="1">
      <alignment horizontal="center" vertical="center"/>
      <protection locked="0"/>
    </xf>
    <xf numFmtId="42" fontId="7" fillId="0" borderId="186" xfId="0" applyNumberFormat="1" applyFont="1" applyBorder="1" applyAlignment="1">
      <alignment horizontal="center" vertical="center"/>
    </xf>
    <xf numFmtId="42" fontId="1" fillId="0" borderId="84" xfId="1" applyNumberFormat="1" applyFont="1" applyFill="1" applyBorder="1" applyAlignment="1" applyProtection="1">
      <alignment horizontal="center" vertical="center"/>
    </xf>
    <xf numFmtId="0" fontId="1" fillId="0" borderId="161" xfId="0" applyFont="1" applyBorder="1" applyAlignment="1">
      <alignment horizontal="left" vertical="center" wrapText="1"/>
    </xf>
    <xf numFmtId="1" fontId="1" fillId="0" borderId="187" xfId="1" applyNumberFormat="1" applyFont="1" applyFill="1" applyBorder="1" applyAlignment="1" applyProtection="1">
      <alignment horizontal="center" vertical="center"/>
      <protection locked="0"/>
    </xf>
    <xf numFmtId="44" fontId="1" fillId="0" borderId="187" xfId="1" applyFont="1" applyFill="1" applyBorder="1" applyAlignment="1" applyProtection="1">
      <alignment horizontal="center" vertical="center"/>
    </xf>
    <xf numFmtId="42" fontId="7" fillId="0" borderId="187" xfId="0" applyNumberFormat="1" applyFont="1" applyBorder="1" applyAlignment="1">
      <alignment horizontal="center" vertical="center"/>
    </xf>
    <xf numFmtId="0" fontId="41" fillId="0" borderId="161" xfId="0" applyFont="1" applyBorder="1" applyAlignment="1">
      <alignment horizontal="left" vertical="center"/>
    </xf>
    <xf numFmtId="0" fontId="41" fillId="0" borderId="163" xfId="0" applyFont="1" applyBorder="1" applyAlignment="1">
      <alignment horizontal="left" vertical="center"/>
    </xf>
    <xf numFmtId="0" fontId="10" fillId="0" borderId="161" xfId="0" applyFont="1" applyBorder="1" applyAlignment="1">
      <alignment horizontal="left" vertical="center" wrapText="1"/>
    </xf>
    <xf numFmtId="42" fontId="1" fillId="0" borderId="159" xfId="1" applyNumberFormat="1" applyFont="1" applyFill="1" applyBorder="1" applyAlignment="1" applyProtection="1">
      <alignment vertical="center"/>
    </xf>
    <xf numFmtId="165" fontId="21" fillId="0" borderId="188" xfId="0" applyNumberFormat="1" applyFont="1" applyBorder="1" applyAlignment="1">
      <alignment horizontal="left" vertical="center" shrinkToFit="1"/>
    </xf>
    <xf numFmtId="0" fontId="10" fillId="0" borderId="163" xfId="0" applyFont="1" applyBorder="1" applyAlignment="1">
      <alignment horizontal="left" vertical="center" wrapText="1"/>
    </xf>
    <xf numFmtId="42" fontId="1" fillId="0" borderId="184" xfId="1" applyNumberFormat="1" applyFont="1" applyFill="1" applyBorder="1" applyAlignment="1" applyProtection="1">
      <alignment vertical="center"/>
    </xf>
    <xf numFmtId="1" fontId="1" fillId="0" borderId="189" xfId="1" applyNumberFormat="1" applyFont="1" applyFill="1" applyBorder="1" applyAlignment="1" applyProtection="1">
      <alignment horizontal="center" vertical="center"/>
      <protection locked="0"/>
    </xf>
    <xf numFmtId="1" fontId="1" fillId="0" borderId="188" xfId="1" applyNumberFormat="1" applyFont="1" applyFill="1" applyBorder="1" applyAlignment="1" applyProtection="1">
      <alignment horizontal="center" vertical="center"/>
      <protection locked="0"/>
    </xf>
    <xf numFmtId="0" fontId="10" fillId="0" borderId="183" xfId="0" applyFont="1" applyBorder="1" applyAlignment="1">
      <alignment horizontal="left" vertical="center" wrapText="1"/>
    </xf>
    <xf numFmtId="0" fontId="10" fillId="0" borderId="184" xfId="0" applyFont="1" applyBorder="1" applyAlignment="1">
      <alignment horizontal="left" vertical="center" wrapText="1"/>
    </xf>
    <xf numFmtId="0" fontId="20" fillId="0" borderId="161" xfId="0" applyFont="1" applyBorder="1" applyAlignment="1">
      <alignment horizontal="left" vertical="center" wrapText="1"/>
    </xf>
    <xf numFmtId="0" fontId="2" fillId="0" borderId="161" xfId="0" applyFont="1" applyBorder="1" applyAlignment="1">
      <alignment horizontal="left" vertical="center" wrapText="1"/>
    </xf>
    <xf numFmtId="166" fontId="1" fillId="0" borderId="187" xfId="1" applyNumberFormat="1" applyFont="1" applyBorder="1" applyAlignment="1" applyProtection="1">
      <alignment horizontal="center" vertical="center"/>
    </xf>
    <xf numFmtId="0" fontId="20" fillId="0" borderId="163" xfId="0" applyFont="1" applyBorder="1" applyAlignment="1">
      <alignment horizontal="left" vertical="center" wrapText="1"/>
    </xf>
    <xf numFmtId="0" fontId="2" fillId="0" borderId="163" xfId="0" applyFont="1" applyBorder="1" applyAlignment="1">
      <alignment horizontal="left" vertical="center" wrapText="1"/>
    </xf>
    <xf numFmtId="166" fontId="1" fillId="0" borderId="163" xfId="1" applyNumberFormat="1" applyFont="1" applyBorder="1" applyAlignment="1" applyProtection="1">
      <alignment horizontal="center" vertical="center"/>
    </xf>
    <xf numFmtId="1" fontId="1" fillId="0" borderId="158" xfId="1" applyNumberFormat="1" applyFont="1" applyFill="1" applyBorder="1" applyAlignment="1" applyProtection="1">
      <alignment horizontal="center" vertical="center"/>
      <protection locked="0"/>
    </xf>
    <xf numFmtId="0" fontId="2" fillId="0" borderId="183" xfId="0" applyFont="1" applyBorder="1" applyAlignment="1">
      <alignment horizontal="left" vertical="center" wrapText="1"/>
    </xf>
    <xf numFmtId="0" fontId="2" fillId="0" borderId="184" xfId="0" applyFont="1" applyBorder="1" applyAlignment="1">
      <alignment horizontal="left" vertical="center" wrapText="1"/>
    </xf>
    <xf numFmtId="0" fontId="2" fillId="0" borderId="157" xfId="0" applyFont="1" applyBorder="1" applyAlignment="1">
      <alignment horizontal="left" vertical="center" wrapText="1"/>
    </xf>
    <xf numFmtId="2" fontId="1" fillId="0" borderId="187" xfId="1" applyNumberFormat="1" applyFont="1" applyFill="1" applyBorder="1" applyAlignment="1" applyProtection="1">
      <alignment horizontal="center" vertical="center"/>
    </xf>
    <xf numFmtId="2" fontId="1" fillId="0" borderId="163" xfId="1" applyNumberFormat="1" applyFont="1" applyFill="1" applyBorder="1" applyAlignment="1" applyProtection="1">
      <alignment horizontal="center" vertical="center"/>
    </xf>
    <xf numFmtId="1" fontId="1" fillId="0" borderId="134" xfId="1" applyNumberFormat="1" applyFont="1" applyFill="1" applyBorder="1" applyAlignment="1" applyProtection="1">
      <alignment horizontal="center" vertical="center"/>
      <protection locked="0"/>
    </xf>
    <xf numFmtId="44" fontId="1" fillId="0" borderId="135" xfId="1" applyFont="1" applyFill="1" applyBorder="1" applyAlignment="1" applyProtection="1">
      <alignment horizontal="center" vertical="center"/>
    </xf>
    <xf numFmtId="42" fontId="7" fillId="0" borderId="172" xfId="0" applyNumberFormat="1" applyFont="1" applyBorder="1" applyAlignment="1">
      <alignment horizontal="center" vertical="center"/>
    </xf>
    <xf numFmtId="165" fontId="21" fillId="0" borderId="82" xfId="0" applyNumberFormat="1" applyFont="1" applyBorder="1" applyAlignment="1">
      <alignment horizontal="left" vertical="center" shrinkToFit="1"/>
    </xf>
    <xf numFmtId="1" fontId="1" fillId="0" borderId="89" xfId="1" applyNumberFormat="1" applyFont="1" applyFill="1" applyBorder="1" applyAlignment="1" applyProtection="1">
      <alignment horizontal="center" vertical="center"/>
      <protection locked="0"/>
    </xf>
    <xf numFmtId="42" fontId="1" fillId="0" borderId="186" xfId="1" applyNumberFormat="1" applyFont="1" applyFill="1" applyBorder="1" applyAlignment="1" applyProtection="1">
      <alignment horizontal="center" vertical="center"/>
    </xf>
    <xf numFmtId="42" fontId="1" fillId="0" borderId="190" xfId="1" applyNumberFormat="1" applyFont="1" applyFill="1" applyBorder="1" applyAlignment="1" applyProtection="1">
      <alignment horizontal="center" vertical="center"/>
    </xf>
    <xf numFmtId="165" fontId="21" fillId="0" borderId="133" xfId="0" applyNumberFormat="1" applyFont="1" applyBorder="1" applyAlignment="1">
      <alignment horizontal="left" vertical="center" shrinkToFit="1"/>
    </xf>
    <xf numFmtId="0" fontId="20" fillId="0" borderId="157" xfId="0" applyFont="1" applyBorder="1" applyAlignment="1">
      <alignment horizontal="left" vertical="center" wrapText="1"/>
    </xf>
    <xf numFmtId="44" fontId="9" fillId="0" borderId="157" xfId="1" applyFont="1" applyFill="1" applyBorder="1" applyAlignment="1" applyProtection="1">
      <alignment horizontal="center" vertical="center"/>
    </xf>
    <xf numFmtId="44" fontId="1" fillId="0" borderId="159" xfId="1" applyFont="1" applyFill="1" applyBorder="1" applyAlignment="1" applyProtection="1">
      <alignment vertical="center"/>
    </xf>
    <xf numFmtId="44" fontId="9" fillId="0" borderId="163" xfId="1" applyFont="1" applyFill="1" applyBorder="1" applyAlignment="1" applyProtection="1">
      <alignment horizontal="center" vertical="center"/>
    </xf>
    <xf numFmtId="44" fontId="1" fillId="0" borderId="184" xfId="1" applyFont="1" applyFill="1" applyBorder="1" applyAlignment="1" applyProtection="1">
      <alignment vertical="center"/>
    </xf>
    <xf numFmtId="42" fontId="1" fillId="0" borderId="191" xfId="1" applyNumberFormat="1" applyFont="1" applyFill="1" applyBorder="1" applyAlignment="1" applyProtection="1">
      <alignment vertical="center"/>
    </xf>
    <xf numFmtId="0" fontId="20" fillId="0" borderId="184" xfId="0" applyFont="1" applyBorder="1" applyAlignment="1">
      <alignment horizontal="left" vertical="center" wrapText="1"/>
    </xf>
  </cellXfs>
  <cellStyles count="4">
    <cellStyle name="Comma" xfId="2" builtinId="3"/>
    <cellStyle name="Currency" xfId="1" builtinId="4"/>
    <cellStyle name="Hyperlink" xfId="3" builtinId="8"/>
    <cellStyle name="Normal" xfId="0" builtinId="0"/>
  </cellStyles>
  <dxfs count="0"/>
  <tableStyles count="0" defaultTableStyle="TableStyleMedium2" defaultPivotStyle="PivotStyleLight16"/>
  <colors>
    <mruColors>
      <color rgb="FFCC99FF"/>
      <color rgb="FF33CCFF"/>
      <color rgb="FFFF3300"/>
      <color rgb="FFFFFF99"/>
      <color rgb="FFFF99FF"/>
      <color rgb="FFFF9900"/>
      <color rgb="FF9900CC"/>
      <color rgb="FFCC6600"/>
      <color rgb="FFFF660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7620</xdr:rowOff>
    </xdr:from>
    <xdr:to>
      <xdr:col>2</xdr:col>
      <xdr:colOff>248920</xdr:colOff>
      <xdr:row>2</xdr:row>
      <xdr:rowOff>91440</xdr:rowOff>
    </xdr:to>
    <xdr:grpSp>
      <xdr:nvGrpSpPr>
        <xdr:cNvPr id="2" name="Group 1">
          <a:extLst>
            <a:ext uri="{FF2B5EF4-FFF2-40B4-BE49-F238E27FC236}">
              <a16:creationId xmlns:a16="http://schemas.microsoft.com/office/drawing/2014/main" id="{0C84DA0B-CECE-474E-9713-2EADF284AA95}"/>
            </a:ext>
          </a:extLst>
        </xdr:cNvPr>
        <xdr:cNvGrpSpPr>
          <a:grpSpLocks/>
        </xdr:cNvGrpSpPr>
      </xdr:nvGrpSpPr>
      <xdr:grpSpPr bwMode="auto">
        <a:xfrm>
          <a:off x="0" y="388620"/>
          <a:ext cx="6923476" cy="83820"/>
          <a:chOff x="1389" y="305"/>
          <a:chExt cx="9284" cy="132"/>
        </a:xfrm>
      </xdr:grpSpPr>
      <xdr:sp macro="" textlink="">
        <xdr:nvSpPr>
          <xdr:cNvPr id="3" name="Freeform 8">
            <a:extLst>
              <a:ext uri="{FF2B5EF4-FFF2-40B4-BE49-F238E27FC236}">
                <a16:creationId xmlns:a16="http://schemas.microsoft.com/office/drawing/2014/main" id="{6432AC28-6577-6B8E-ED32-1A716BD18883}"/>
              </a:ext>
            </a:extLst>
          </xdr:cNvPr>
          <xdr:cNvSpPr>
            <a:spLocks/>
          </xdr:cNvSpPr>
        </xdr:nvSpPr>
        <xdr:spPr bwMode="auto">
          <a:xfrm>
            <a:off x="1412" y="425"/>
            <a:ext cx="9239" cy="20"/>
          </a:xfrm>
          <a:custGeom>
            <a:avLst/>
            <a:gdLst>
              <a:gd name="T0" fmla="*/ 0 w 9239"/>
              <a:gd name="T1" fmla="*/ 0 h 20"/>
              <a:gd name="T2" fmla="*/ 9238 w 9239"/>
              <a:gd name="T3" fmla="*/ 0 h 20"/>
            </a:gdLst>
            <a:ahLst/>
            <a:cxnLst>
              <a:cxn ang="0">
                <a:pos x="T0" y="T1"/>
              </a:cxn>
              <a:cxn ang="0">
                <a:pos x="T2" y="T3"/>
              </a:cxn>
            </a:cxnLst>
            <a:rect l="0" t="0" r="r" b="b"/>
            <a:pathLst>
              <a:path w="9239" h="20">
                <a:moveTo>
                  <a:pt x="0" y="0"/>
                </a:moveTo>
                <a:lnTo>
                  <a:pt x="9238" y="0"/>
                </a:lnTo>
              </a:path>
            </a:pathLst>
          </a:custGeom>
          <a:noFill/>
          <a:ln w="14986">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sp macro="" textlink="">
        <xdr:nvSpPr>
          <xdr:cNvPr id="4" name="Freeform 9">
            <a:extLst>
              <a:ext uri="{FF2B5EF4-FFF2-40B4-BE49-F238E27FC236}">
                <a16:creationId xmlns:a16="http://schemas.microsoft.com/office/drawing/2014/main" id="{492C4981-A179-EDFD-4E16-3C859ECF0BC5}"/>
              </a:ext>
            </a:extLst>
          </xdr:cNvPr>
          <xdr:cNvSpPr>
            <a:spLocks/>
          </xdr:cNvSpPr>
        </xdr:nvSpPr>
        <xdr:spPr bwMode="auto">
          <a:xfrm>
            <a:off x="1412" y="371"/>
            <a:ext cx="9239" cy="20"/>
          </a:xfrm>
          <a:custGeom>
            <a:avLst/>
            <a:gdLst>
              <a:gd name="T0" fmla="*/ 0 w 9239"/>
              <a:gd name="T1" fmla="*/ 0 h 20"/>
              <a:gd name="T2" fmla="*/ 9238 w 9239"/>
              <a:gd name="T3" fmla="*/ 0 h 20"/>
            </a:gdLst>
            <a:ahLst/>
            <a:cxnLst>
              <a:cxn ang="0">
                <a:pos x="T0" y="T1"/>
              </a:cxn>
              <a:cxn ang="0">
                <a:pos x="T2" y="T3"/>
              </a:cxn>
            </a:cxnLst>
            <a:rect l="0" t="0" r="r" b="b"/>
            <a:pathLst>
              <a:path w="9239" h="20">
                <a:moveTo>
                  <a:pt x="0" y="0"/>
                </a:moveTo>
                <a:lnTo>
                  <a:pt x="9238" y="0"/>
                </a:lnTo>
              </a:path>
            </a:pathLst>
          </a:custGeom>
          <a:noFill/>
          <a:ln w="28701">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sp macro="" textlink="">
        <xdr:nvSpPr>
          <xdr:cNvPr id="5" name="Freeform 10">
            <a:extLst>
              <a:ext uri="{FF2B5EF4-FFF2-40B4-BE49-F238E27FC236}">
                <a16:creationId xmlns:a16="http://schemas.microsoft.com/office/drawing/2014/main" id="{CCF6B521-AACC-E054-D356-7F31303A30DB}"/>
              </a:ext>
            </a:extLst>
          </xdr:cNvPr>
          <xdr:cNvSpPr>
            <a:spLocks/>
          </xdr:cNvSpPr>
        </xdr:nvSpPr>
        <xdr:spPr bwMode="auto">
          <a:xfrm>
            <a:off x="1412" y="317"/>
            <a:ext cx="9239" cy="20"/>
          </a:xfrm>
          <a:custGeom>
            <a:avLst/>
            <a:gdLst>
              <a:gd name="T0" fmla="*/ 0 w 9239"/>
              <a:gd name="T1" fmla="*/ 0 h 20"/>
              <a:gd name="T2" fmla="*/ 9238 w 9239"/>
              <a:gd name="T3" fmla="*/ 0 h 20"/>
            </a:gdLst>
            <a:ahLst/>
            <a:cxnLst>
              <a:cxn ang="0">
                <a:pos x="T0" y="T1"/>
              </a:cxn>
              <a:cxn ang="0">
                <a:pos x="T2" y="T3"/>
              </a:cxn>
            </a:cxnLst>
            <a:rect l="0" t="0" r="r" b="b"/>
            <a:pathLst>
              <a:path w="9239" h="20">
                <a:moveTo>
                  <a:pt x="0" y="0"/>
                </a:moveTo>
                <a:lnTo>
                  <a:pt x="9238" y="0"/>
                </a:lnTo>
              </a:path>
            </a:pathLst>
          </a:custGeom>
          <a:noFill/>
          <a:ln w="14986">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grpSp>
    <xdr:clientData/>
  </xdr:twoCellAnchor>
  <xdr:twoCellAnchor>
    <xdr:from>
      <xdr:col>1</xdr:col>
      <xdr:colOff>0</xdr:colOff>
      <xdr:row>16</xdr:row>
      <xdr:rowOff>99060</xdr:rowOff>
    </xdr:from>
    <xdr:to>
      <xdr:col>2</xdr:col>
      <xdr:colOff>81915</xdr:colOff>
      <xdr:row>25</xdr:row>
      <xdr:rowOff>126365</xdr:rowOff>
    </xdr:to>
    <xdr:grpSp>
      <xdr:nvGrpSpPr>
        <xdr:cNvPr id="11" name="Group 10">
          <a:extLst>
            <a:ext uri="{FF2B5EF4-FFF2-40B4-BE49-F238E27FC236}">
              <a16:creationId xmlns:a16="http://schemas.microsoft.com/office/drawing/2014/main" id="{16C355F7-C519-4B0F-8E98-DA208FB86F09}"/>
            </a:ext>
          </a:extLst>
        </xdr:cNvPr>
        <xdr:cNvGrpSpPr>
          <a:grpSpLocks/>
        </xdr:cNvGrpSpPr>
      </xdr:nvGrpSpPr>
      <xdr:grpSpPr bwMode="auto">
        <a:xfrm>
          <a:off x="6067778" y="3492782"/>
          <a:ext cx="688693" cy="1678305"/>
          <a:chOff x="3276" y="2087"/>
          <a:chExt cx="5745" cy="2635"/>
        </a:xfrm>
      </xdr:grpSpPr>
      <xdr:sp macro="" textlink="">
        <xdr:nvSpPr>
          <xdr:cNvPr id="12" name="Rectangle 11">
            <a:extLst>
              <a:ext uri="{FF2B5EF4-FFF2-40B4-BE49-F238E27FC236}">
                <a16:creationId xmlns:a16="http://schemas.microsoft.com/office/drawing/2014/main" id="{026EA860-DF44-2642-53B1-6FC7D2DAEA37}"/>
              </a:ext>
            </a:extLst>
          </xdr:cNvPr>
          <xdr:cNvSpPr>
            <a:spLocks noChangeArrowheads="1"/>
          </xdr:cNvSpPr>
        </xdr:nvSpPr>
        <xdr:spPr bwMode="auto">
          <a:xfrm>
            <a:off x="3276" y="2087"/>
            <a:ext cx="5740" cy="2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0" marR="0">
              <a:lnSpc>
                <a:spcPts val="13200"/>
              </a:lnSpc>
              <a:spcBef>
                <a:spcPts val="0"/>
              </a:spcBef>
              <a:spcAft>
                <a:spcPts val="0"/>
              </a:spcAft>
            </a:pP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1200">
                <a:effectLst/>
                <a:latin typeface="Times New Roman" panose="02020603050405020304" pitchFamily="18" charset="0"/>
                <a:ea typeface="Times New Roman" panose="02020603050405020304" pitchFamily="18" charset="0"/>
              </a:rPr>
              <a:t> </a:t>
            </a:r>
          </a:p>
        </xdr:txBody>
      </xdr:sp>
      <xdr:sp macro="" textlink="">
        <xdr:nvSpPr>
          <xdr:cNvPr id="13" name="Freeform 13">
            <a:extLst>
              <a:ext uri="{FF2B5EF4-FFF2-40B4-BE49-F238E27FC236}">
                <a16:creationId xmlns:a16="http://schemas.microsoft.com/office/drawing/2014/main" id="{1B243E86-8C2C-5082-C1B7-ECFE4EEFE1A4}"/>
              </a:ext>
            </a:extLst>
          </xdr:cNvPr>
          <xdr:cNvSpPr>
            <a:spLocks/>
          </xdr:cNvSpPr>
        </xdr:nvSpPr>
        <xdr:spPr bwMode="auto">
          <a:xfrm>
            <a:off x="4485" y="4697"/>
            <a:ext cx="20" cy="20"/>
          </a:xfrm>
          <a:custGeom>
            <a:avLst/>
            <a:gdLst>
              <a:gd name="T0" fmla="*/ 0 w 20"/>
              <a:gd name="T1" fmla="*/ 0 h 20"/>
              <a:gd name="T2" fmla="*/ 7 w 20"/>
              <a:gd name="T3" fmla="*/ 0 h 20"/>
            </a:gdLst>
            <a:ahLst/>
            <a:cxnLst>
              <a:cxn ang="0">
                <a:pos x="T0" y="T1"/>
              </a:cxn>
              <a:cxn ang="0">
                <a:pos x="T2" y="T3"/>
              </a:cxn>
            </a:cxnLst>
            <a:rect l="0" t="0" r="r" b="b"/>
            <a:pathLst>
              <a:path w="20" h="20">
                <a:moveTo>
                  <a:pt x="0" y="0"/>
                </a:moveTo>
                <a:lnTo>
                  <a:pt x="7" y="0"/>
                </a:lnTo>
              </a:path>
            </a:pathLst>
          </a:custGeom>
          <a:noFill/>
          <a:ln w="4572">
            <a:solidFill>
              <a:srgbClr val="0003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grpSp>
    <xdr:clientData/>
  </xdr:twoCellAnchor>
  <xdr:twoCellAnchor>
    <xdr:from>
      <xdr:col>0</xdr:col>
      <xdr:colOff>0</xdr:colOff>
      <xdr:row>2</xdr:row>
      <xdr:rowOff>7620</xdr:rowOff>
    </xdr:from>
    <xdr:to>
      <xdr:col>2</xdr:col>
      <xdr:colOff>248920</xdr:colOff>
      <xdr:row>2</xdr:row>
      <xdr:rowOff>91440</xdr:rowOff>
    </xdr:to>
    <xdr:grpSp>
      <xdr:nvGrpSpPr>
        <xdr:cNvPr id="15" name="Group 14">
          <a:extLst>
            <a:ext uri="{FF2B5EF4-FFF2-40B4-BE49-F238E27FC236}">
              <a16:creationId xmlns:a16="http://schemas.microsoft.com/office/drawing/2014/main" id="{C4D3CEBA-1135-4838-9E13-617BC2E95764}"/>
            </a:ext>
          </a:extLst>
        </xdr:cNvPr>
        <xdr:cNvGrpSpPr>
          <a:grpSpLocks/>
        </xdr:cNvGrpSpPr>
      </xdr:nvGrpSpPr>
      <xdr:grpSpPr bwMode="auto">
        <a:xfrm>
          <a:off x="0" y="388620"/>
          <a:ext cx="6923476" cy="83820"/>
          <a:chOff x="1389" y="305"/>
          <a:chExt cx="9284" cy="132"/>
        </a:xfrm>
      </xdr:grpSpPr>
      <xdr:sp macro="" textlink="">
        <xdr:nvSpPr>
          <xdr:cNvPr id="16" name="Freeform 8">
            <a:extLst>
              <a:ext uri="{FF2B5EF4-FFF2-40B4-BE49-F238E27FC236}">
                <a16:creationId xmlns:a16="http://schemas.microsoft.com/office/drawing/2014/main" id="{5BEDC597-1545-E9DF-D67E-F90CFA4D4D87}"/>
              </a:ext>
            </a:extLst>
          </xdr:cNvPr>
          <xdr:cNvSpPr>
            <a:spLocks/>
          </xdr:cNvSpPr>
        </xdr:nvSpPr>
        <xdr:spPr bwMode="auto">
          <a:xfrm>
            <a:off x="1412" y="425"/>
            <a:ext cx="9239" cy="20"/>
          </a:xfrm>
          <a:custGeom>
            <a:avLst/>
            <a:gdLst>
              <a:gd name="T0" fmla="*/ 0 w 9239"/>
              <a:gd name="T1" fmla="*/ 0 h 20"/>
              <a:gd name="T2" fmla="*/ 9238 w 9239"/>
              <a:gd name="T3" fmla="*/ 0 h 20"/>
            </a:gdLst>
            <a:ahLst/>
            <a:cxnLst>
              <a:cxn ang="0">
                <a:pos x="T0" y="T1"/>
              </a:cxn>
              <a:cxn ang="0">
                <a:pos x="T2" y="T3"/>
              </a:cxn>
            </a:cxnLst>
            <a:rect l="0" t="0" r="r" b="b"/>
            <a:pathLst>
              <a:path w="9239" h="20">
                <a:moveTo>
                  <a:pt x="0" y="0"/>
                </a:moveTo>
                <a:lnTo>
                  <a:pt x="9238" y="0"/>
                </a:lnTo>
              </a:path>
            </a:pathLst>
          </a:custGeom>
          <a:noFill/>
          <a:ln w="14986">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sp macro="" textlink="">
        <xdr:nvSpPr>
          <xdr:cNvPr id="17" name="Freeform 9">
            <a:extLst>
              <a:ext uri="{FF2B5EF4-FFF2-40B4-BE49-F238E27FC236}">
                <a16:creationId xmlns:a16="http://schemas.microsoft.com/office/drawing/2014/main" id="{F71B8533-134C-35F2-464B-4EAE0C43A4EC}"/>
              </a:ext>
            </a:extLst>
          </xdr:cNvPr>
          <xdr:cNvSpPr>
            <a:spLocks/>
          </xdr:cNvSpPr>
        </xdr:nvSpPr>
        <xdr:spPr bwMode="auto">
          <a:xfrm>
            <a:off x="1412" y="371"/>
            <a:ext cx="9239" cy="20"/>
          </a:xfrm>
          <a:custGeom>
            <a:avLst/>
            <a:gdLst>
              <a:gd name="T0" fmla="*/ 0 w 9239"/>
              <a:gd name="T1" fmla="*/ 0 h 20"/>
              <a:gd name="T2" fmla="*/ 9238 w 9239"/>
              <a:gd name="T3" fmla="*/ 0 h 20"/>
            </a:gdLst>
            <a:ahLst/>
            <a:cxnLst>
              <a:cxn ang="0">
                <a:pos x="T0" y="T1"/>
              </a:cxn>
              <a:cxn ang="0">
                <a:pos x="T2" y="T3"/>
              </a:cxn>
            </a:cxnLst>
            <a:rect l="0" t="0" r="r" b="b"/>
            <a:pathLst>
              <a:path w="9239" h="20">
                <a:moveTo>
                  <a:pt x="0" y="0"/>
                </a:moveTo>
                <a:lnTo>
                  <a:pt x="9238" y="0"/>
                </a:lnTo>
              </a:path>
            </a:pathLst>
          </a:custGeom>
          <a:noFill/>
          <a:ln w="28701">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sp macro="" textlink="">
        <xdr:nvSpPr>
          <xdr:cNvPr id="18" name="Freeform 10">
            <a:extLst>
              <a:ext uri="{FF2B5EF4-FFF2-40B4-BE49-F238E27FC236}">
                <a16:creationId xmlns:a16="http://schemas.microsoft.com/office/drawing/2014/main" id="{70EFBEC7-0C74-39CB-11AC-10F1F36BFE7B}"/>
              </a:ext>
            </a:extLst>
          </xdr:cNvPr>
          <xdr:cNvSpPr>
            <a:spLocks/>
          </xdr:cNvSpPr>
        </xdr:nvSpPr>
        <xdr:spPr bwMode="auto">
          <a:xfrm>
            <a:off x="1412" y="317"/>
            <a:ext cx="9239" cy="20"/>
          </a:xfrm>
          <a:custGeom>
            <a:avLst/>
            <a:gdLst>
              <a:gd name="T0" fmla="*/ 0 w 9239"/>
              <a:gd name="T1" fmla="*/ 0 h 20"/>
              <a:gd name="T2" fmla="*/ 9238 w 9239"/>
              <a:gd name="T3" fmla="*/ 0 h 20"/>
            </a:gdLst>
            <a:ahLst/>
            <a:cxnLst>
              <a:cxn ang="0">
                <a:pos x="T0" y="T1"/>
              </a:cxn>
              <a:cxn ang="0">
                <a:pos x="T2" y="T3"/>
              </a:cxn>
            </a:cxnLst>
            <a:rect l="0" t="0" r="r" b="b"/>
            <a:pathLst>
              <a:path w="9239" h="20">
                <a:moveTo>
                  <a:pt x="0" y="0"/>
                </a:moveTo>
                <a:lnTo>
                  <a:pt x="9238" y="0"/>
                </a:lnTo>
              </a:path>
            </a:pathLst>
          </a:custGeom>
          <a:noFill/>
          <a:ln w="14986">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grpSp>
    <xdr:clientData/>
  </xdr:twoCellAnchor>
  <xdr:twoCellAnchor>
    <xdr:from>
      <xdr:col>1</xdr:col>
      <xdr:colOff>0</xdr:colOff>
      <xdr:row>16</xdr:row>
      <xdr:rowOff>99060</xdr:rowOff>
    </xdr:from>
    <xdr:to>
      <xdr:col>2</xdr:col>
      <xdr:colOff>81915</xdr:colOff>
      <xdr:row>25</xdr:row>
      <xdr:rowOff>126365</xdr:rowOff>
    </xdr:to>
    <xdr:grpSp>
      <xdr:nvGrpSpPr>
        <xdr:cNvPr id="19" name="Group 18">
          <a:extLst>
            <a:ext uri="{FF2B5EF4-FFF2-40B4-BE49-F238E27FC236}">
              <a16:creationId xmlns:a16="http://schemas.microsoft.com/office/drawing/2014/main" id="{B046E35B-568C-451E-8080-8A88F244F7DD}"/>
            </a:ext>
          </a:extLst>
        </xdr:cNvPr>
        <xdr:cNvGrpSpPr>
          <a:grpSpLocks/>
        </xdr:cNvGrpSpPr>
      </xdr:nvGrpSpPr>
      <xdr:grpSpPr bwMode="auto">
        <a:xfrm>
          <a:off x="6067778" y="3492782"/>
          <a:ext cx="688693" cy="1678305"/>
          <a:chOff x="3276" y="2087"/>
          <a:chExt cx="5745" cy="2635"/>
        </a:xfrm>
      </xdr:grpSpPr>
      <xdr:sp macro="" textlink="">
        <xdr:nvSpPr>
          <xdr:cNvPr id="20" name="Rectangle 19">
            <a:extLst>
              <a:ext uri="{FF2B5EF4-FFF2-40B4-BE49-F238E27FC236}">
                <a16:creationId xmlns:a16="http://schemas.microsoft.com/office/drawing/2014/main" id="{E129314D-2466-6F94-E82D-CF24EC65C461}"/>
              </a:ext>
            </a:extLst>
          </xdr:cNvPr>
          <xdr:cNvSpPr>
            <a:spLocks noChangeArrowheads="1"/>
          </xdr:cNvSpPr>
        </xdr:nvSpPr>
        <xdr:spPr bwMode="auto">
          <a:xfrm>
            <a:off x="3276" y="2087"/>
            <a:ext cx="5740" cy="2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0" marR="0">
              <a:lnSpc>
                <a:spcPts val="13200"/>
              </a:lnSpc>
              <a:spcBef>
                <a:spcPts val="0"/>
              </a:spcBef>
              <a:spcAft>
                <a:spcPts val="0"/>
              </a:spcAft>
            </a:pP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1200">
                <a:effectLst/>
                <a:latin typeface="Times New Roman" panose="02020603050405020304" pitchFamily="18" charset="0"/>
                <a:ea typeface="Times New Roman" panose="02020603050405020304" pitchFamily="18" charset="0"/>
              </a:rPr>
              <a:t> </a:t>
            </a:r>
          </a:p>
        </xdr:txBody>
      </xdr:sp>
      <xdr:sp macro="" textlink="">
        <xdr:nvSpPr>
          <xdr:cNvPr id="21" name="Freeform 13">
            <a:extLst>
              <a:ext uri="{FF2B5EF4-FFF2-40B4-BE49-F238E27FC236}">
                <a16:creationId xmlns:a16="http://schemas.microsoft.com/office/drawing/2014/main" id="{289F3567-9EB9-A6BA-204A-D8608E297BB4}"/>
              </a:ext>
            </a:extLst>
          </xdr:cNvPr>
          <xdr:cNvSpPr>
            <a:spLocks/>
          </xdr:cNvSpPr>
        </xdr:nvSpPr>
        <xdr:spPr bwMode="auto">
          <a:xfrm>
            <a:off x="4485" y="4697"/>
            <a:ext cx="20" cy="20"/>
          </a:xfrm>
          <a:custGeom>
            <a:avLst/>
            <a:gdLst>
              <a:gd name="T0" fmla="*/ 0 w 20"/>
              <a:gd name="T1" fmla="*/ 0 h 20"/>
              <a:gd name="T2" fmla="*/ 7 w 20"/>
              <a:gd name="T3" fmla="*/ 0 h 20"/>
            </a:gdLst>
            <a:ahLst/>
            <a:cxnLst>
              <a:cxn ang="0">
                <a:pos x="T0" y="T1"/>
              </a:cxn>
              <a:cxn ang="0">
                <a:pos x="T2" y="T3"/>
              </a:cxn>
            </a:cxnLst>
            <a:rect l="0" t="0" r="r" b="b"/>
            <a:pathLst>
              <a:path w="20" h="20">
                <a:moveTo>
                  <a:pt x="0" y="0"/>
                </a:moveTo>
                <a:lnTo>
                  <a:pt x="7" y="0"/>
                </a:lnTo>
              </a:path>
            </a:pathLst>
          </a:custGeom>
          <a:noFill/>
          <a:ln w="4572">
            <a:solidFill>
              <a:srgbClr val="0003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grpSp>
    <xdr:clientData/>
  </xdr:twoCellAnchor>
  <xdr:twoCellAnchor>
    <xdr:from>
      <xdr:col>0</xdr:col>
      <xdr:colOff>0</xdr:colOff>
      <xdr:row>2</xdr:row>
      <xdr:rowOff>7620</xdr:rowOff>
    </xdr:from>
    <xdr:to>
      <xdr:col>3</xdr:col>
      <xdr:colOff>54610</xdr:colOff>
      <xdr:row>2</xdr:row>
      <xdr:rowOff>91440</xdr:rowOff>
    </xdr:to>
    <xdr:grpSp>
      <xdr:nvGrpSpPr>
        <xdr:cNvPr id="22" name="Group 21">
          <a:extLst>
            <a:ext uri="{FF2B5EF4-FFF2-40B4-BE49-F238E27FC236}">
              <a16:creationId xmlns:a16="http://schemas.microsoft.com/office/drawing/2014/main" id="{BECB5DC7-5C66-4A81-91B2-5CBED2ADF2DB}"/>
            </a:ext>
          </a:extLst>
        </xdr:cNvPr>
        <xdr:cNvGrpSpPr>
          <a:grpSpLocks/>
        </xdr:cNvGrpSpPr>
      </xdr:nvGrpSpPr>
      <xdr:grpSpPr bwMode="auto">
        <a:xfrm>
          <a:off x="0" y="388620"/>
          <a:ext cx="7335943" cy="83820"/>
          <a:chOff x="1389" y="305"/>
          <a:chExt cx="9284" cy="132"/>
        </a:xfrm>
      </xdr:grpSpPr>
      <xdr:sp macro="" textlink="">
        <xdr:nvSpPr>
          <xdr:cNvPr id="23" name="Freeform 8">
            <a:extLst>
              <a:ext uri="{FF2B5EF4-FFF2-40B4-BE49-F238E27FC236}">
                <a16:creationId xmlns:a16="http://schemas.microsoft.com/office/drawing/2014/main" id="{36D5E8AF-875A-1144-9C75-1238AF2961CD}"/>
              </a:ext>
            </a:extLst>
          </xdr:cNvPr>
          <xdr:cNvSpPr>
            <a:spLocks/>
          </xdr:cNvSpPr>
        </xdr:nvSpPr>
        <xdr:spPr bwMode="auto">
          <a:xfrm>
            <a:off x="1412" y="425"/>
            <a:ext cx="9239" cy="20"/>
          </a:xfrm>
          <a:custGeom>
            <a:avLst/>
            <a:gdLst>
              <a:gd name="T0" fmla="*/ 0 w 9239"/>
              <a:gd name="T1" fmla="*/ 0 h 20"/>
              <a:gd name="T2" fmla="*/ 9238 w 9239"/>
              <a:gd name="T3" fmla="*/ 0 h 20"/>
            </a:gdLst>
            <a:ahLst/>
            <a:cxnLst>
              <a:cxn ang="0">
                <a:pos x="T0" y="T1"/>
              </a:cxn>
              <a:cxn ang="0">
                <a:pos x="T2" y="T3"/>
              </a:cxn>
            </a:cxnLst>
            <a:rect l="0" t="0" r="r" b="b"/>
            <a:pathLst>
              <a:path w="9239" h="20">
                <a:moveTo>
                  <a:pt x="0" y="0"/>
                </a:moveTo>
                <a:lnTo>
                  <a:pt x="9238" y="0"/>
                </a:lnTo>
              </a:path>
            </a:pathLst>
          </a:custGeom>
          <a:noFill/>
          <a:ln w="14986">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sp macro="" textlink="">
        <xdr:nvSpPr>
          <xdr:cNvPr id="24" name="Freeform 9">
            <a:extLst>
              <a:ext uri="{FF2B5EF4-FFF2-40B4-BE49-F238E27FC236}">
                <a16:creationId xmlns:a16="http://schemas.microsoft.com/office/drawing/2014/main" id="{D7CFF50E-B4CF-0E8D-072B-CF99765F6E1B}"/>
              </a:ext>
            </a:extLst>
          </xdr:cNvPr>
          <xdr:cNvSpPr>
            <a:spLocks/>
          </xdr:cNvSpPr>
        </xdr:nvSpPr>
        <xdr:spPr bwMode="auto">
          <a:xfrm>
            <a:off x="1412" y="371"/>
            <a:ext cx="9239" cy="20"/>
          </a:xfrm>
          <a:custGeom>
            <a:avLst/>
            <a:gdLst>
              <a:gd name="T0" fmla="*/ 0 w 9239"/>
              <a:gd name="T1" fmla="*/ 0 h 20"/>
              <a:gd name="T2" fmla="*/ 9238 w 9239"/>
              <a:gd name="T3" fmla="*/ 0 h 20"/>
            </a:gdLst>
            <a:ahLst/>
            <a:cxnLst>
              <a:cxn ang="0">
                <a:pos x="T0" y="T1"/>
              </a:cxn>
              <a:cxn ang="0">
                <a:pos x="T2" y="T3"/>
              </a:cxn>
            </a:cxnLst>
            <a:rect l="0" t="0" r="r" b="b"/>
            <a:pathLst>
              <a:path w="9239" h="20">
                <a:moveTo>
                  <a:pt x="0" y="0"/>
                </a:moveTo>
                <a:lnTo>
                  <a:pt x="9238" y="0"/>
                </a:lnTo>
              </a:path>
            </a:pathLst>
          </a:custGeom>
          <a:noFill/>
          <a:ln w="28701">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sp macro="" textlink="">
        <xdr:nvSpPr>
          <xdr:cNvPr id="25" name="Freeform 10">
            <a:extLst>
              <a:ext uri="{FF2B5EF4-FFF2-40B4-BE49-F238E27FC236}">
                <a16:creationId xmlns:a16="http://schemas.microsoft.com/office/drawing/2014/main" id="{8364B27C-ECF2-E8F5-80F6-9DD963F77722}"/>
              </a:ext>
            </a:extLst>
          </xdr:cNvPr>
          <xdr:cNvSpPr>
            <a:spLocks/>
          </xdr:cNvSpPr>
        </xdr:nvSpPr>
        <xdr:spPr bwMode="auto">
          <a:xfrm>
            <a:off x="1412" y="317"/>
            <a:ext cx="9239" cy="20"/>
          </a:xfrm>
          <a:custGeom>
            <a:avLst/>
            <a:gdLst>
              <a:gd name="T0" fmla="*/ 0 w 9239"/>
              <a:gd name="T1" fmla="*/ 0 h 20"/>
              <a:gd name="T2" fmla="*/ 9238 w 9239"/>
              <a:gd name="T3" fmla="*/ 0 h 20"/>
            </a:gdLst>
            <a:ahLst/>
            <a:cxnLst>
              <a:cxn ang="0">
                <a:pos x="T0" y="T1"/>
              </a:cxn>
              <a:cxn ang="0">
                <a:pos x="T2" y="T3"/>
              </a:cxn>
            </a:cxnLst>
            <a:rect l="0" t="0" r="r" b="b"/>
            <a:pathLst>
              <a:path w="9239" h="20">
                <a:moveTo>
                  <a:pt x="0" y="0"/>
                </a:moveTo>
                <a:lnTo>
                  <a:pt x="9238" y="0"/>
                </a:lnTo>
              </a:path>
            </a:pathLst>
          </a:custGeom>
          <a:noFill/>
          <a:ln w="14986">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grpSp>
    <xdr:clientData/>
  </xdr:twoCellAnchor>
  <xdr:twoCellAnchor>
    <xdr:from>
      <xdr:col>1</xdr:col>
      <xdr:colOff>0</xdr:colOff>
      <xdr:row>12</xdr:row>
      <xdr:rowOff>99060</xdr:rowOff>
    </xdr:from>
    <xdr:to>
      <xdr:col>2</xdr:col>
      <xdr:colOff>81915</xdr:colOff>
      <xdr:row>21</xdr:row>
      <xdr:rowOff>126365</xdr:rowOff>
    </xdr:to>
    <xdr:grpSp>
      <xdr:nvGrpSpPr>
        <xdr:cNvPr id="26" name="Group 25">
          <a:extLst>
            <a:ext uri="{FF2B5EF4-FFF2-40B4-BE49-F238E27FC236}">
              <a16:creationId xmlns:a16="http://schemas.microsoft.com/office/drawing/2014/main" id="{DFCD4CF0-4F7E-4D6B-807E-1DF2C294D5D9}"/>
            </a:ext>
          </a:extLst>
        </xdr:cNvPr>
        <xdr:cNvGrpSpPr>
          <a:grpSpLocks/>
        </xdr:cNvGrpSpPr>
      </xdr:nvGrpSpPr>
      <xdr:grpSpPr bwMode="auto">
        <a:xfrm>
          <a:off x="6067778" y="2759004"/>
          <a:ext cx="688693" cy="1678305"/>
          <a:chOff x="3276" y="2087"/>
          <a:chExt cx="5745" cy="2635"/>
        </a:xfrm>
      </xdr:grpSpPr>
      <xdr:sp macro="" textlink="">
        <xdr:nvSpPr>
          <xdr:cNvPr id="27" name="Rectangle 26">
            <a:extLst>
              <a:ext uri="{FF2B5EF4-FFF2-40B4-BE49-F238E27FC236}">
                <a16:creationId xmlns:a16="http://schemas.microsoft.com/office/drawing/2014/main" id="{00D44CED-416E-7CB6-AB8C-3BFDAAC1A158}"/>
              </a:ext>
            </a:extLst>
          </xdr:cNvPr>
          <xdr:cNvSpPr>
            <a:spLocks noChangeArrowheads="1"/>
          </xdr:cNvSpPr>
        </xdr:nvSpPr>
        <xdr:spPr bwMode="auto">
          <a:xfrm>
            <a:off x="3276" y="2087"/>
            <a:ext cx="5740" cy="2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0" marR="0">
              <a:lnSpc>
                <a:spcPts val="13200"/>
              </a:lnSpc>
              <a:spcBef>
                <a:spcPts val="0"/>
              </a:spcBef>
              <a:spcAft>
                <a:spcPts val="0"/>
              </a:spcAft>
            </a:pP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1200">
                <a:effectLst/>
                <a:latin typeface="Times New Roman" panose="02020603050405020304" pitchFamily="18" charset="0"/>
                <a:ea typeface="Times New Roman" panose="02020603050405020304" pitchFamily="18" charset="0"/>
              </a:rPr>
              <a:t> </a:t>
            </a:r>
          </a:p>
        </xdr:txBody>
      </xdr:sp>
      <xdr:sp macro="" textlink="">
        <xdr:nvSpPr>
          <xdr:cNvPr id="28" name="Freeform 13">
            <a:extLst>
              <a:ext uri="{FF2B5EF4-FFF2-40B4-BE49-F238E27FC236}">
                <a16:creationId xmlns:a16="http://schemas.microsoft.com/office/drawing/2014/main" id="{23187885-925C-EB2C-AE5A-B24178584FF4}"/>
              </a:ext>
            </a:extLst>
          </xdr:cNvPr>
          <xdr:cNvSpPr>
            <a:spLocks/>
          </xdr:cNvSpPr>
        </xdr:nvSpPr>
        <xdr:spPr bwMode="auto">
          <a:xfrm>
            <a:off x="4485" y="4697"/>
            <a:ext cx="20" cy="20"/>
          </a:xfrm>
          <a:custGeom>
            <a:avLst/>
            <a:gdLst>
              <a:gd name="T0" fmla="*/ 0 w 20"/>
              <a:gd name="T1" fmla="*/ 0 h 20"/>
              <a:gd name="T2" fmla="*/ 7 w 20"/>
              <a:gd name="T3" fmla="*/ 0 h 20"/>
            </a:gdLst>
            <a:ahLst/>
            <a:cxnLst>
              <a:cxn ang="0">
                <a:pos x="T0" y="T1"/>
              </a:cxn>
              <a:cxn ang="0">
                <a:pos x="T2" y="T3"/>
              </a:cxn>
            </a:cxnLst>
            <a:rect l="0" t="0" r="r" b="b"/>
            <a:pathLst>
              <a:path w="20" h="20">
                <a:moveTo>
                  <a:pt x="0" y="0"/>
                </a:moveTo>
                <a:lnTo>
                  <a:pt x="7" y="0"/>
                </a:lnTo>
              </a:path>
            </a:pathLst>
          </a:custGeom>
          <a:noFill/>
          <a:ln w="4572">
            <a:solidFill>
              <a:srgbClr val="0003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grpSp>
    <xdr:clientData/>
  </xdr:twoCellAnchor>
  <xdr:twoCellAnchor editAs="oneCell">
    <xdr:from>
      <xdr:col>0</xdr:col>
      <xdr:colOff>598593</xdr:colOff>
      <xdr:row>11</xdr:row>
      <xdr:rowOff>101601</xdr:rowOff>
    </xdr:from>
    <xdr:to>
      <xdr:col>0</xdr:col>
      <xdr:colOff>5585460</xdr:colOff>
      <xdr:row>24</xdr:row>
      <xdr:rowOff>166683</xdr:rowOff>
    </xdr:to>
    <xdr:pic>
      <xdr:nvPicPr>
        <xdr:cNvPr id="29" name="Picture 28">
          <a:extLst>
            <a:ext uri="{FF2B5EF4-FFF2-40B4-BE49-F238E27FC236}">
              <a16:creationId xmlns:a16="http://schemas.microsoft.com/office/drawing/2014/main" id="{AE0955BE-4492-46FA-8174-7F8A97A84931}"/>
            </a:ext>
          </a:extLst>
        </xdr:cNvPr>
        <xdr:cNvPicPr>
          <a:picLocks noChangeAspect="1"/>
        </xdr:cNvPicPr>
      </xdr:nvPicPr>
      <xdr:blipFill>
        <a:blip xmlns:r="http://schemas.openxmlformats.org/officeDocument/2006/relationships" r:embed="rId1"/>
        <a:stretch>
          <a:fillRect/>
        </a:stretch>
      </xdr:blipFill>
      <xdr:spPr>
        <a:xfrm>
          <a:off x="598593" y="2760981"/>
          <a:ext cx="4986867" cy="244252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tripsflorida.org/docs/order_form_instructions.pdf" TargetMode="External"/><Relationship Id="rId1" Type="http://schemas.openxmlformats.org/officeDocument/2006/relationships/hyperlink" Target="mailto:lstinnette@cutr.usf.ed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12D37-AC22-44B1-B28C-3E7814BFD861}">
  <sheetPr codeName="Sheet1">
    <pageSetUpPr fitToPage="1"/>
  </sheetPr>
  <dimension ref="A1:I40"/>
  <sheetViews>
    <sheetView zoomScale="90" zoomScaleNormal="90" workbookViewId="0">
      <selection activeCell="D2" sqref="D2"/>
    </sheetView>
  </sheetViews>
  <sheetFormatPr defaultRowHeight="14.5" x14ac:dyDescent="0.35"/>
  <cols>
    <col min="1" max="1" width="86.81640625" customWidth="1"/>
  </cols>
  <sheetData>
    <row r="1" spans="1:9" x14ac:dyDescent="0.35">
      <c r="A1" s="328" t="s">
        <v>669</v>
      </c>
      <c r="B1" s="328"/>
      <c r="C1" s="328"/>
      <c r="D1" s="188"/>
      <c r="E1" s="188"/>
      <c r="F1" s="188"/>
      <c r="G1" s="188"/>
      <c r="H1" s="188"/>
      <c r="I1" s="188"/>
    </row>
    <row r="2" spans="1:9" ht="15.5" x14ac:dyDescent="0.35">
      <c r="A2" s="15"/>
      <c r="B2" s="36"/>
      <c r="D2" t="s">
        <v>670</v>
      </c>
    </row>
    <row r="3" spans="1:9" x14ac:dyDescent="0.35">
      <c r="A3" s="16"/>
    </row>
    <row r="4" spans="1:9" x14ac:dyDescent="0.35">
      <c r="A4" s="16"/>
    </row>
    <row r="5" spans="1:9" ht="26" x14ac:dyDescent="0.35">
      <c r="A5" s="333" t="s">
        <v>538</v>
      </c>
      <c r="B5" s="333"/>
      <c r="C5" s="333"/>
    </row>
    <row r="6" spans="1:9" x14ac:dyDescent="0.35">
      <c r="A6" s="16"/>
    </row>
    <row r="7" spans="1:9" ht="26" x14ac:dyDescent="0.35">
      <c r="A7" s="333" t="s">
        <v>534</v>
      </c>
      <c r="B7" s="333"/>
      <c r="C7" s="333"/>
    </row>
    <row r="8" spans="1:9" x14ac:dyDescent="0.35">
      <c r="A8" s="16"/>
    </row>
    <row r="9" spans="1:9" ht="26" x14ac:dyDescent="0.35">
      <c r="A9" s="333" t="s">
        <v>617</v>
      </c>
      <c r="B9" s="333"/>
      <c r="C9" s="333"/>
    </row>
    <row r="10" spans="1:9" x14ac:dyDescent="0.35">
      <c r="A10" s="16"/>
    </row>
    <row r="11" spans="1:9" x14ac:dyDescent="0.35">
      <c r="A11" s="16"/>
    </row>
    <row r="12" spans="1:9" x14ac:dyDescent="0.35">
      <c r="A12" s="16"/>
    </row>
    <row r="13" spans="1:9" x14ac:dyDescent="0.35">
      <c r="A13" s="16"/>
    </row>
    <row r="14" spans="1:9" x14ac:dyDescent="0.35">
      <c r="A14" s="16"/>
    </row>
    <row r="15" spans="1:9" x14ac:dyDescent="0.35">
      <c r="A15" s="16"/>
    </row>
    <row r="16" spans="1:9" x14ac:dyDescent="0.35">
      <c r="A16" s="16"/>
    </row>
    <row r="17" spans="1:3" x14ac:dyDescent="0.35">
      <c r="A17" s="16"/>
    </row>
    <row r="18" spans="1:3" x14ac:dyDescent="0.35">
      <c r="A18" s="16"/>
    </row>
    <row r="19" spans="1:3" x14ac:dyDescent="0.35">
      <c r="A19" s="16"/>
    </row>
    <row r="20" spans="1:3" x14ac:dyDescent="0.35">
      <c r="A20" s="16"/>
    </row>
    <row r="21" spans="1:3" x14ac:dyDescent="0.35">
      <c r="A21" s="16"/>
    </row>
    <row r="22" spans="1:3" x14ac:dyDescent="0.35">
      <c r="A22" s="16"/>
    </row>
    <row r="23" spans="1:3" x14ac:dyDescent="0.35">
      <c r="A23" s="16"/>
    </row>
    <row r="24" spans="1:3" x14ac:dyDescent="0.35">
      <c r="A24" s="16"/>
    </row>
    <row r="25" spans="1:3" x14ac:dyDescent="0.35">
      <c r="A25" s="16"/>
    </row>
    <row r="26" spans="1:3" x14ac:dyDescent="0.35">
      <c r="A26" s="16"/>
    </row>
    <row r="27" spans="1:3" x14ac:dyDescent="0.35">
      <c r="A27" s="16"/>
    </row>
    <row r="28" spans="1:3" ht="15" thickBot="1" x14ac:dyDescent="0.4">
      <c r="A28" s="16"/>
    </row>
    <row r="29" spans="1:3" ht="36.5" thickTop="1" x14ac:dyDescent="0.35">
      <c r="A29" s="334" t="s">
        <v>535</v>
      </c>
      <c r="B29" s="335"/>
      <c r="C29" s="336"/>
    </row>
    <row r="30" spans="1:3" x14ac:dyDescent="0.35">
      <c r="A30" s="37"/>
      <c r="C30" s="38"/>
    </row>
    <row r="31" spans="1:3" ht="36" x14ac:dyDescent="0.35">
      <c r="A31" s="337" t="s">
        <v>618</v>
      </c>
      <c r="B31" s="338"/>
      <c r="C31" s="339"/>
    </row>
    <row r="32" spans="1:3" ht="76.75" customHeight="1" thickBot="1" x14ac:dyDescent="0.4">
      <c r="A32" s="330" t="s">
        <v>536</v>
      </c>
      <c r="B32" s="331"/>
      <c r="C32" s="332"/>
    </row>
    <row r="33" spans="1:3" ht="15" thickTop="1" x14ac:dyDescent="0.35">
      <c r="A33" s="17"/>
    </row>
    <row r="34" spans="1:3" x14ac:dyDescent="0.35">
      <c r="A34" s="16"/>
    </row>
    <row r="35" spans="1:3" x14ac:dyDescent="0.35">
      <c r="A35" s="16"/>
    </row>
    <row r="36" spans="1:3" x14ac:dyDescent="0.35">
      <c r="A36" s="329" t="s">
        <v>668</v>
      </c>
      <c r="B36" s="329"/>
      <c r="C36" s="329"/>
    </row>
    <row r="37" spans="1:3" x14ac:dyDescent="0.35">
      <c r="A37" s="17"/>
    </row>
    <row r="38" spans="1:3" x14ac:dyDescent="0.35">
      <c r="A38" s="16"/>
    </row>
    <row r="39" spans="1:3" x14ac:dyDescent="0.35">
      <c r="A39" s="16"/>
    </row>
    <row r="40" spans="1:3" x14ac:dyDescent="0.35">
      <c r="A40" s="329"/>
      <c r="B40" s="329"/>
      <c r="C40" s="329"/>
    </row>
  </sheetData>
  <mergeCells count="9">
    <mergeCell ref="A1:C1"/>
    <mergeCell ref="A40:C40"/>
    <mergeCell ref="A32:C32"/>
    <mergeCell ref="A36:C36"/>
    <mergeCell ref="A5:C5"/>
    <mergeCell ref="A7:C7"/>
    <mergeCell ref="A9:C9"/>
    <mergeCell ref="A29:C29"/>
    <mergeCell ref="A31:C31"/>
  </mergeCells>
  <pageMargins left="0.7" right="0.7" top="0.75" bottom="0.75" header="0.3" footer="0.3"/>
  <pageSetup scale="8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56EFA-DB93-41F9-B724-60E944E7D9BC}">
  <sheetPr codeName="Sheet2">
    <pageSetUpPr fitToPage="1"/>
  </sheetPr>
  <dimension ref="A1:I122"/>
  <sheetViews>
    <sheetView workbookViewId="0">
      <selection activeCell="D2" sqref="D2"/>
    </sheetView>
  </sheetViews>
  <sheetFormatPr defaultRowHeight="14.5" x14ac:dyDescent="0.35"/>
  <cols>
    <col min="1" max="1" width="97" customWidth="1"/>
  </cols>
  <sheetData>
    <row r="1" spans="1:9" x14ac:dyDescent="0.35">
      <c r="A1" s="188" t="s">
        <v>669</v>
      </c>
      <c r="B1" s="188"/>
      <c r="C1" s="188"/>
      <c r="D1" s="188"/>
      <c r="E1" s="188"/>
      <c r="F1" s="188"/>
      <c r="G1" s="188"/>
      <c r="H1" s="188"/>
      <c r="I1" s="188"/>
    </row>
    <row r="3" spans="1:9" x14ac:dyDescent="0.35">
      <c r="A3" s="30" t="s">
        <v>533</v>
      </c>
    </row>
    <row r="4" spans="1:9" x14ac:dyDescent="0.35">
      <c r="A4" s="8"/>
    </row>
    <row r="5" spans="1:9" x14ac:dyDescent="0.35">
      <c r="A5" s="3" t="s">
        <v>537</v>
      </c>
    </row>
    <row r="6" spans="1:9" x14ac:dyDescent="0.35">
      <c r="A6" s="3" t="s">
        <v>538</v>
      </c>
    </row>
    <row r="7" spans="1:9" x14ac:dyDescent="0.35">
      <c r="A7" s="18" t="s">
        <v>539</v>
      </c>
    </row>
    <row r="8" spans="1:9" ht="58" x14ac:dyDescent="0.35">
      <c r="A8" s="19" t="s">
        <v>571</v>
      </c>
    </row>
    <row r="9" spans="1:9" x14ac:dyDescent="0.35">
      <c r="A9" s="8"/>
    </row>
    <row r="10" spans="1:9" ht="43.5" x14ac:dyDescent="0.35">
      <c r="A10" s="19" t="s">
        <v>615</v>
      </c>
    </row>
    <row r="11" spans="1:9" x14ac:dyDescent="0.35">
      <c r="A11" s="8"/>
    </row>
    <row r="12" spans="1:9" ht="29" x14ac:dyDescent="0.35">
      <c r="A12" s="20" t="s">
        <v>540</v>
      </c>
    </row>
    <row r="13" spans="1:9" x14ac:dyDescent="0.35">
      <c r="A13" s="8"/>
    </row>
    <row r="14" spans="1:9" x14ac:dyDescent="0.35">
      <c r="A14" s="31" t="s">
        <v>597</v>
      </c>
    </row>
    <row r="15" spans="1:9" x14ac:dyDescent="0.35">
      <c r="A15" s="23" t="s">
        <v>584</v>
      </c>
    </row>
    <row r="16" spans="1:9" x14ac:dyDescent="0.35">
      <c r="A16" s="23" t="s">
        <v>585</v>
      </c>
    </row>
    <row r="17" spans="1:1" x14ac:dyDescent="0.35">
      <c r="A17" s="23" t="s">
        <v>586</v>
      </c>
    </row>
    <row r="18" spans="1:1" x14ac:dyDescent="0.35">
      <c r="A18" s="23" t="s">
        <v>587</v>
      </c>
    </row>
    <row r="19" spans="1:1" x14ac:dyDescent="0.35">
      <c r="A19" s="23" t="s">
        <v>588</v>
      </c>
    </row>
    <row r="20" spans="1:1" x14ac:dyDescent="0.35">
      <c r="A20" s="23" t="s">
        <v>589</v>
      </c>
    </row>
    <row r="21" spans="1:1" x14ac:dyDescent="0.35">
      <c r="A21" s="23" t="s">
        <v>590</v>
      </c>
    </row>
    <row r="22" spans="1:1" x14ac:dyDescent="0.35">
      <c r="A22" s="23" t="s">
        <v>591</v>
      </c>
    </row>
    <row r="23" spans="1:1" x14ac:dyDescent="0.35">
      <c r="A23" s="23" t="s">
        <v>592</v>
      </c>
    </row>
    <row r="24" spans="1:1" x14ac:dyDescent="0.35">
      <c r="A24" s="23" t="s">
        <v>593</v>
      </c>
    </row>
    <row r="25" spans="1:1" x14ac:dyDescent="0.35">
      <c r="A25" s="23" t="s">
        <v>594</v>
      </c>
    </row>
    <row r="26" spans="1:1" x14ac:dyDescent="0.35">
      <c r="A26" s="23" t="s">
        <v>595</v>
      </c>
    </row>
    <row r="27" spans="1:1" x14ac:dyDescent="0.35">
      <c r="A27" s="8" t="s">
        <v>596</v>
      </c>
    </row>
    <row r="28" spans="1:1" x14ac:dyDescent="0.35">
      <c r="A28" s="8"/>
    </row>
    <row r="29" spans="1:1" ht="43.5" x14ac:dyDescent="0.35">
      <c r="A29" s="20" t="s">
        <v>581</v>
      </c>
    </row>
    <row r="30" spans="1:1" x14ac:dyDescent="0.35">
      <c r="A30" s="8"/>
    </row>
    <row r="31" spans="1:1" x14ac:dyDescent="0.35">
      <c r="A31" s="18" t="s">
        <v>541</v>
      </c>
    </row>
    <row r="32" spans="1:1" ht="29" x14ac:dyDescent="0.35">
      <c r="A32" s="32" t="s">
        <v>582</v>
      </c>
    </row>
    <row r="33" spans="1:1" x14ac:dyDescent="0.35">
      <c r="A33" s="8"/>
    </row>
    <row r="34" spans="1:1" x14ac:dyDescent="0.35">
      <c r="A34" s="21" t="s">
        <v>583</v>
      </c>
    </row>
    <row r="35" spans="1:1" x14ac:dyDescent="0.35">
      <c r="A35" s="22" t="s">
        <v>598</v>
      </c>
    </row>
    <row r="36" spans="1:1" x14ac:dyDescent="0.35">
      <c r="A36" s="22" t="s">
        <v>599</v>
      </c>
    </row>
    <row r="37" spans="1:1" x14ac:dyDescent="0.35">
      <c r="A37" s="22"/>
    </row>
    <row r="38" spans="1:1" x14ac:dyDescent="0.35">
      <c r="A38" s="21" t="s">
        <v>600</v>
      </c>
    </row>
    <row r="39" spans="1:1" x14ac:dyDescent="0.35">
      <c r="A39" s="33" t="s">
        <v>601</v>
      </c>
    </row>
    <row r="40" spans="1:1" x14ac:dyDescent="0.35">
      <c r="A40" s="21" t="s">
        <v>602</v>
      </c>
    </row>
    <row r="42" spans="1:1" x14ac:dyDescent="0.35">
      <c r="A42" s="18" t="s">
        <v>542</v>
      </c>
    </row>
    <row r="43" spans="1:1" ht="58" x14ac:dyDescent="0.35">
      <c r="A43" s="20" t="s">
        <v>603</v>
      </c>
    </row>
    <row r="44" spans="1:1" x14ac:dyDescent="0.35">
      <c r="A44" s="8"/>
    </row>
    <row r="45" spans="1:1" ht="72.5" x14ac:dyDescent="0.35">
      <c r="A45" s="20" t="s">
        <v>604</v>
      </c>
    </row>
    <row r="46" spans="1:1" x14ac:dyDescent="0.35">
      <c r="A46" s="18"/>
    </row>
    <row r="47" spans="1:1" ht="72.5" x14ac:dyDescent="0.35">
      <c r="A47" s="20" t="s">
        <v>605</v>
      </c>
    </row>
    <row r="48" spans="1:1" x14ac:dyDescent="0.35">
      <c r="A48" s="19"/>
    </row>
    <row r="49" spans="1:1" x14ac:dyDescent="0.35">
      <c r="A49" s="34" t="s">
        <v>572</v>
      </c>
    </row>
    <row r="50" spans="1:1" x14ac:dyDescent="0.35">
      <c r="A50" s="35" t="s">
        <v>573</v>
      </c>
    </row>
    <row r="51" spans="1:1" x14ac:dyDescent="0.35">
      <c r="A51" s="34"/>
    </row>
    <row r="52" spans="1:1" ht="72.5" x14ac:dyDescent="0.35">
      <c r="A52" s="20" t="s">
        <v>606</v>
      </c>
    </row>
    <row r="53" spans="1:1" x14ac:dyDescent="0.35">
      <c r="A53" s="8"/>
    </row>
    <row r="54" spans="1:1" ht="29" x14ac:dyDescent="0.35">
      <c r="A54" s="19" t="s">
        <v>574</v>
      </c>
    </row>
    <row r="55" spans="1:1" x14ac:dyDescent="0.35">
      <c r="A55" s="8"/>
    </row>
    <row r="56" spans="1:1" x14ac:dyDescent="0.35">
      <c r="A56" s="19" t="s">
        <v>543</v>
      </c>
    </row>
    <row r="57" spans="1:1" x14ac:dyDescent="0.35">
      <c r="A57" s="8"/>
    </row>
    <row r="58" spans="1:1" x14ac:dyDescent="0.35">
      <c r="A58" s="23" t="s">
        <v>544</v>
      </c>
    </row>
    <row r="59" spans="1:1" x14ac:dyDescent="0.35">
      <c r="A59" s="23" t="s">
        <v>545</v>
      </c>
    </row>
    <row r="60" spans="1:1" x14ac:dyDescent="0.35">
      <c r="A60" s="23" t="s">
        <v>546</v>
      </c>
    </row>
    <row r="61" spans="1:1" x14ac:dyDescent="0.35">
      <c r="A61" s="23" t="s">
        <v>547</v>
      </c>
    </row>
    <row r="62" spans="1:1" x14ac:dyDescent="0.35">
      <c r="A62" s="23" t="s">
        <v>548</v>
      </c>
    </row>
    <row r="63" spans="1:1" x14ac:dyDescent="0.35">
      <c r="A63" s="23" t="s">
        <v>549</v>
      </c>
    </row>
    <row r="64" spans="1:1" x14ac:dyDescent="0.35">
      <c r="A64" s="23" t="s">
        <v>550</v>
      </c>
    </row>
    <row r="65" spans="1:1" x14ac:dyDescent="0.35">
      <c r="A65" s="19"/>
    </row>
    <row r="66" spans="1:1" ht="58" x14ac:dyDescent="0.35">
      <c r="A66" s="19" t="s">
        <v>575</v>
      </c>
    </row>
    <row r="67" spans="1:1" x14ac:dyDescent="0.35">
      <c r="A67" s="19"/>
    </row>
    <row r="68" spans="1:1" ht="43.5" x14ac:dyDescent="0.35">
      <c r="A68" s="24" t="s">
        <v>607</v>
      </c>
    </row>
    <row r="69" spans="1:1" x14ac:dyDescent="0.35">
      <c r="A69" s="8"/>
    </row>
    <row r="70" spans="1:1" ht="43.5" x14ac:dyDescent="0.35">
      <c r="A70" s="25" t="s">
        <v>616</v>
      </c>
    </row>
    <row r="71" spans="1:1" x14ac:dyDescent="0.35">
      <c r="A71" s="26"/>
    </row>
    <row r="72" spans="1:1" x14ac:dyDescent="0.35">
      <c r="A72" s="27" t="s">
        <v>551</v>
      </c>
    </row>
    <row r="73" spans="1:1" x14ac:dyDescent="0.35">
      <c r="A73" s="27" t="s">
        <v>552</v>
      </c>
    </row>
    <row r="74" spans="1:1" x14ac:dyDescent="0.35">
      <c r="A74" s="27" t="s">
        <v>553</v>
      </c>
    </row>
    <row r="75" spans="1:1" x14ac:dyDescent="0.35">
      <c r="A75" s="27" t="s">
        <v>554</v>
      </c>
    </row>
    <row r="76" spans="1:1" x14ac:dyDescent="0.35">
      <c r="A76" s="28" t="s">
        <v>555</v>
      </c>
    </row>
    <row r="77" spans="1:1" x14ac:dyDescent="0.35">
      <c r="A77" s="8"/>
    </row>
    <row r="78" spans="1:1" ht="58" x14ac:dyDescent="0.35">
      <c r="A78" s="20" t="s">
        <v>608</v>
      </c>
    </row>
    <row r="79" spans="1:1" x14ac:dyDescent="0.35">
      <c r="A79" s="8"/>
    </row>
    <row r="80" spans="1:1" ht="43.5" x14ac:dyDescent="0.35">
      <c r="A80" s="20" t="s">
        <v>609</v>
      </c>
    </row>
    <row r="81" spans="1:1" x14ac:dyDescent="0.35">
      <c r="A81" s="8"/>
    </row>
    <row r="82" spans="1:1" x14ac:dyDescent="0.35">
      <c r="A82" s="23" t="s">
        <v>576</v>
      </c>
    </row>
    <row r="83" spans="1:1" x14ac:dyDescent="0.35">
      <c r="A83" s="23" t="s">
        <v>556</v>
      </c>
    </row>
    <row r="84" spans="1:1" x14ac:dyDescent="0.35">
      <c r="A84" s="23" t="s">
        <v>557</v>
      </c>
    </row>
    <row r="85" spans="1:1" x14ac:dyDescent="0.35">
      <c r="A85" s="23" t="s">
        <v>558</v>
      </c>
    </row>
    <row r="86" spans="1:1" x14ac:dyDescent="0.35">
      <c r="A86" s="23" t="s">
        <v>559</v>
      </c>
    </row>
    <row r="87" spans="1:1" x14ac:dyDescent="0.35">
      <c r="A87" s="8"/>
    </row>
    <row r="88" spans="1:1" x14ac:dyDescent="0.35">
      <c r="A88" s="18" t="s">
        <v>560</v>
      </c>
    </row>
    <row r="89" spans="1:1" ht="58" x14ac:dyDescent="0.35">
      <c r="A89" s="19" t="s">
        <v>619</v>
      </c>
    </row>
    <row r="90" spans="1:1" x14ac:dyDescent="0.35">
      <c r="A90" s="8"/>
    </row>
    <row r="91" spans="1:1" ht="43.5" x14ac:dyDescent="0.35">
      <c r="A91" s="19" t="s">
        <v>577</v>
      </c>
    </row>
    <row r="92" spans="1:1" x14ac:dyDescent="0.35">
      <c r="A92" s="8"/>
    </row>
    <row r="93" spans="1:1" ht="29" x14ac:dyDescent="0.35">
      <c r="A93" s="20" t="s">
        <v>561</v>
      </c>
    </row>
    <row r="94" spans="1:1" x14ac:dyDescent="0.35">
      <c r="A94" s="8"/>
    </row>
    <row r="95" spans="1:1" ht="43.5" x14ac:dyDescent="0.35">
      <c r="A95" s="20" t="s">
        <v>620</v>
      </c>
    </row>
    <row r="96" spans="1:1" x14ac:dyDescent="0.35">
      <c r="A96" s="8"/>
    </row>
    <row r="97" spans="1:1" ht="58" x14ac:dyDescent="0.35">
      <c r="A97" s="20" t="s">
        <v>610</v>
      </c>
    </row>
    <row r="98" spans="1:1" x14ac:dyDescent="0.35">
      <c r="A98" s="8"/>
    </row>
    <row r="99" spans="1:1" ht="43.5" x14ac:dyDescent="0.35">
      <c r="A99" s="19" t="s">
        <v>578</v>
      </c>
    </row>
    <row r="100" spans="1:1" x14ac:dyDescent="0.35">
      <c r="A100" s="8"/>
    </row>
    <row r="101" spans="1:1" x14ac:dyDescent="0.35">
      <c r="A101" s="23" t="s">
        <v>562</v>
      </c>
    </row>
    <row r="102" spans="1:1" x14ac:dyDescent="0.35">
      <c r="A102" s="23" t="s">
        <v>563</v>
      </c>
    </row>
    <row r="103" spans="1:1" x14ac:dyDescent="0.35">
      <c r="A103" s="23" t="s">
        <v>564</v>
      </c>
    </row>
    <row r="104" spans="1:1" x14ac:dyDescent="0.35">
      <c r="A104" s="23" t="s">
        <v>565</v>
      </c>
    </row>
    <row r="105" spans="1:1" x14ac:dyDescent="0.35">
      <c r="A105" s="23" t="s">
        <v>566</v>
      </c>
    </row>
    <row r="106" spans="1:1" x14ac:dyDescent="0.35">
      <c r="A106" s="23" t="s">
        <v>567</v>
      </c>
    </row>
    <row r="107" spans="1:1" x14ac:dyDescent="0.35">
      <c r="A107" s="23" t="s">
        <v>568</v>
      </c>
    </row>
    <row r="108" spans="1:1" x14ac:dyDescent="0.35">
      <c r="A108" s="8"/>
    </row>
    <row r="109" spans="1:1" x14ac:dyDescent="0.35">
      <c r="A109" s="18" t="s">
        <v>569</v>
      </c>
    </row>
    <row r="110" spans="1:1" ht="58" x14ac:dyDescent="0.35">
      <c r="A110" s="20" t="s">
        <v>611</v>
      </c>
    </row>
    <row r="111" spans="1:1" x14ac:dyDescent="0.35">
      <c r="A111" s="8"/>
    </row>
    <row r="112" spans="1:1" ht="87" x14ac:dyDescent="0.35">
      <c r="A112" s="20" t="s">
        <v>612</v>
      </c>
    </row>
    <row r="113" spans="1:1" x14ac:dyDescent="0.35">
      <c r="A113" s="8"/>
    </row>
    <row r="114" spans="1:1" ht="130.5" x14ac:dyDescent="0.35">
      <c r="A114" s="20" t="s">
        <v>613</v>
      </c>
    </row>
    <row r="115" spans="1:1" x14ac:dyDescent="0.35">
      <c r="A115" s="8"/>
    </row>
    <row r="116" spans="1:1" x14ac:dyDescent="0.35">
      <c r="A116" s="18" t="s">
        <v>570</v>
      </c>
    </row>
    <row r="117" spans="1:1" ht="43.5" x14ac:dyDescent="0.35">
      <c r="A117" s="29" t="s">
        <v>579</v>
      </c>
    </row>
    <row r="118" spans="1:1" x14ac:dyDescent="0.35">
      <c r="A118" s="8"/>
    </row>
    <row r="119" spans="1:1" ht="58" x14ac:dyDescent="0.35">
      <c r="A119" s="25" t="s">
        <v>614</v>
      </c>
    </row>
    <row r="120" spans="1:1" x14ac:dyDescent="0.35">
      <c r="A120" s="8"/>
    </row>
    <row r="121" spans="1:1" ht="58" x14ac:dyDescent="0.35">
      <c r="A121" s="25" t="s">
        <v>580</v>
      </c>
    </row>
    <row r="122" spans="1:1" x14ac:dyDescent="0.35">
      <c r="A122" s="25"/>
    </row>
  </sheetData>
  <hyperlinks>
    <hyperlink ref="A76" r:id="rId1" display="mailto:lstinnette@cutr.usf.edu" xr:uid="{41F3FB12-8D85-4C88-A7DD-426CC41026B0}"/>
    <hyperlink ref="A50" r:id="rId2" xr:uid="{00826918-D339-46F5-B50C-96FC052CDB76}"/>
  </hyperlinks>
  <pageMargins left="0.7" right="0.7" top="0.75" bottom="0.75" header="0.3" footer="0.3"/>
  <pageSetup scale="99" fitToHeight="0"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D866B-04CE-4D28-A70B-3966B2F0CACA}">
  <dimension ref="A1:D25"/>
  <sheetViews>
    <sheetView workbookViewId="0">
      <selection activeCell="D2" sqref="D2"/>
    </sheetView>
  </sheetViews>
  <sheetFormatPr defaultRowHeight="14.5" x14ac:dyDescent="0.35"/>
  <cols>
    <col min="1" max="2" width="2.81640625" customWidth="1"/>
    <col min="3" max="3" width="26.81640625" customWidth="1"/>
    <col min="4" max="4" width="48.81640625" customWidth="1"/>
  </cols>
  <sheetData>
    <row r="1" spans="1:4" x14ac:dyDescent="0.35">
      <c r="D1" s="188" t="s">
        <v>669</v>
      </c>
    </row>
    <row r="2" spans="1:4" x14ac:dyDescent="0.35">
      <c r="D2" s="188"/>
    </row>
    <row r="3" spans="1:4" ht="21" x14ac:dyDescent="0.5">
      <c r="A3" s="340" t="s">
        <v>635</v>
      </c>
      <c r="B3" s="340"/>
      <c r="C3" s="340"/>
      <c r="D3" s="340"/>
    </row>
    <row r="4" spans="1:4" ht="18.5" x14ac:dyDescent="0.45">
      <c r="A4" s="341" t="s">
        <v>636</v>
      </c>
      <c r="B4" s="341"/>
      <c r="C4" s="341"/>
      <c r="D4" s="341"/>
    </row>
    <row r="6" spans="1:4" x14ac:dyDescent="0.35">
      <c r="A6" s="189" t="s">
        <v>637</v>
      </c>
    </row>
    <row r="7" spans="1:4" x14ac:dyDescent="0.35">
      <c r="C7" t="s">
        <v>638</v>
      </c>
      <c r="D7" s="216"/>
    </row>
    <row r="8" spans="1:4" x14ac:dyDescent="0.35">
      <c r="C8" t="s">
        <v>639</v>
      </c>
      <c r="D8" s="216"/>
    </row>
    <row r="9" spans="1:4" x14ac:dyDescent="0.35">
      <c r="C9" t="s">
        <v>640</v>
      </c>
      <c r="D9" s="216"/>
    </row>
    <row r="10" spans="1:4" x14ac:dyDescent="0.35">
      <c r="B10" s="189" t="s">
        <v>641</v>
      </c>
      <c r="D10" s="216"/>
    </row>
    <row r="11" spans="1:4" x14ac:dyDescent="0.35">
      <c r="A11" s="189" t="s">
        <v>642</v>
      </c>
    </row>
    <row r="12" spans="1:4" x14ac:dyDescent="0.35">
      <c r="C12" t="s">
        <v>643</v>
      </c>
      <c r="D12" s="216"/>
    </row>
    <row r="13" spans="1:4" x14ac:dyDescent="0.35">
      <c r="C13" t="s">
        <v>644</v>
      </c>
      <c r="D13" s="216"/>
    </row>
    <row r="14" spans="1:4" x14ac:dyDescent="0.35">
      <c r="C14" t="s">
        <v>645</v>
      </c>
      <c r="D14" s="216"/>
    </row>
    <row r="15" spans="1:4" x14ac:dyDescent="0.35">
      <c r="C15" t="s">
        <v>646</v>
      </c>
      <c r="D15" s="216"/>
    </row>
    <row r="16" spans="1:4" x14ac:dyDescent="0.35">
      <c r="C16" t="s">
        <v>647</v>
      </c>
      <c r="D16" s="216"/>
    </row>
    <row r="17" spans="1:4" x14ac:dyDescent="0.35">
      <c r="C17" t="s">
        <v>648</v>
      </c>
      <c r="D17" s="216"/>
    </row>
    <row r="18" spans="1:4" x14ac:dyDescent="0.35">
      <c r="C18" t="s">
        <v>632</v>
      </c>
      <c r="D18" s="217"/>
    </row>
    <row r="19" spans="1:4" x14ac:dyDescent="0.35">
      <c r="A19" s="189" t="s">
        <v>649</v>
      </c>
    </row>
    <row r="20" spans="1:4" x14ac:dyDescent="0.35">
      <c r="C20" t="s">
        <v>650</v>
      </c>
      <c r="D20" s="216"/>
    </row>
    <row r="21" spans="1:4" x14ac:dyDescent="0.35">
      <c r="C21" t="s">
        <v>651</v>
      </c>
      <c r="D21" s="216"/>
    </row>
    <row r="22" spans="1:4" x14ac:dyDescent="0.35">
      <c r="C22" t="s">
        <v>652</v>
      </c>
      <c r="D22" s="216"/>
    </row>
    <row r="23" spans="1:4" x14ac:dyDescent="0.35">
      <c r="C23" t="s">
        <v>653</v>
      </c>
      <c r="D23" s="216"/>
    </row>
    <row r="24" spans="1:4" x14ac:dyDescent="0.35">
      <c r="C24" t="s">
        <v>654</v>
      </c>
      <c r="D24" s="216"/>
    </row>
    <row r="25" spans="1:4" x14ac:dyDescent="0.35">
      <c r="C25" t="s">
        <v>632</v>
      </c>
      <c r="D25" s="217"/>
    </row>
  </sheetData>
  <mergeCells count="2">
    <mergeCell ref="A3:D3"/>
    <mergeCell ref="A4:D4"/>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BE055AD-41D0-4A65-B987-D651FA651EBC}">
          <x14:formula1>
            <xm:f>'Menu Items'!$B$1:$B$3</xm:f>
          </x14:formula1>
          <xm:sqref>D7:D9 D12:D17 D20:D24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CA951-407E-4698-9D12-5AF4DB5780D1}">
  <sheetPr codeName="Sheet3">
    <tabColor rgb="FF92D050"/>
    <pageSetUpPr fitToPage="1"/>
  </sheetPr>
  <dimension ref="A1:O164"/>
  <sheetViews>
    <sheetView tabSelected="1" topLeftCell="A145" zoomScale="90" zoomScaleNormal="90" workbookViewId="0">
      <selection activeCell="A154" sqref="A154:H154"/>
    </sheetView>
  </sheetViews>
  <sheetFormatPr defaultColWidth="9.08984375" defaultRowHeight="18" customHeight="1" x14ac:dyDescent="0.35"/>
  <cols>
    <col min="1" max="1" width="7.81640625" style="4" customWidth="1"/>
    <col min="2" max="2" width="6.81640625" style="3" customWidth="1"/>
    <col min="3" max="3" width="4.81640625" style="3" customWidth="1"/>
    <col min="4" max="4" width="6.81640625" style="3" customWidth="1"/>
    <col min="5" max="5" width="30.81640625" style="3" customWidth="1"/>
    <col min="6" max="6" width="9.81640625" style="3" customWidth="1"/>
    <col min="7" max="7" width="12.81640625" style="3" customWidth="1"/>
    <col min="8" max="8" width="16.81640625" style="305" customWidth="1"/>
    <col min="9" max="9" width="16.81640625" style="255" customWidth="1"/>
    <col min="10" max="10" width="10.54296875" style="227" customWidth="1"/>
    <col min="11" max="11" width="12.81640625" style="42" customWidth="1"/>
    <col min="12" max="12" width="11" style="42" bestFit="1" customWidth="1"/>
    <col min="13" max="13" width="9.81640625" style="42" customWidth="1"/>
    <col min="14" max="14" width="35.81640625" style="43" customWidth="1"/>
    <col min="15" max="16384" width="9.08984375" style="3"/>
  </cols>
  <sheetData>
    <row r="1" spans="1:9" ht="18" customHeight="1" x14ac:dyDescent="0.35">
      <c r="A1" s="328" t="s">
        <v>669</v>
      </c>
      <c r="B1" s="328"/>
      <c r="C1" s="328"/>
      <c r="D1" s="328"/>
      <c r="E1" s="328"/>
      <c r="F1" s="328"/>
      <c r="G1" s="328"/>
      <c r="H1" s="328"/>
      <c r="I1" s="328"/>
    </row>
    <row r="3" spans="1:9" ht="18" customHeight="1" x14ac:dyDescent="0.35">
      <c r="A3" s="410" t="s">
        <v>510</v>
      </c>
      <c r="B3" s="410"/>
      <c r="C3" s="410"/>
      <c r="D3" s="410"/>
      <c r="E3" s="410"/>
      <c r="F3" s="410"/>
      <c r="G3" s="410"/>
      <c r="H3" s="410"/>
      <c r="I3" s="410"/>
    </row>
    <row r="4" spans="1:9" ht="18" customHeight="1" x14ac:dyDescent="0.35">
      <c r="A4" s="410" t="s">
        <v>460</v>
      </c>
      <c r="B4" s="410"/>
      <c r="C4" s="410"/>
      <c r="D4" s="410"/>
      <c r="E4" s="410"/>
      <c r="F4" s="410"/>
      <c r="G4" s="410"/>
      <c r="H4" s="410"/>
      <c r="I4" s="410"/>
    </row>
    <row r="5" spans="1:9" ht="18" customHeight="1" x14ac:dyDescent="0.35">
      <c r="A5" s="410" t="s">
        <v>533</v>
      </c>
      <c r="B5" s="410"/>
      <c r="C5" s="410"/>
      <c r="D5" s="410"/>
      <c r="E5" s="410"/>
      <c r="F5" s="410"/>
      <c r="G5" s="410"/>
      <c r="H5" s="410"/>
      <c r="I5" s="410"/>
    </row>
    <row r="6" spans="1:9" ht="18" customHeight="1" x14ac:dyDescent="0.35">
      <c r="A6" s="410" t="s">
        <v>461</v>
      </c>
      <c r="B6" s="410"/>
      <c r="C6" s="410"/>
      <c r="D6" s="410"/>
      <c r="E6" s="410"/>
      <c r="F6" s="410"/>
      <c r="G6" s="410"/>
      <c r="H6" s="410"/>
      <c r="I6" s="410"/>
    </row>
    <row r="7" spans="1:9" ht="18" customHeight="1" x14ac:dyDescent="0.35">
      <c r="A7" s="410" t="s">
        <v>509</v>
      </c>
      <c r="B7" s="410"/>
      <c r="C7" s="410"/>
      <c r="D7" s="410"/>
      <c r="E7" s="410"/>
      <c r="F7" s="410"/>
      <c r="G7" s="410"/>
      <c r="H7" s="410"/>
      <c r="I7" s="410"/>
    </row>
    <row r="8" spans="1:9" ht="18" customHeight="1" x14ac:dyDescent="0.35">
      <c r="A8" s="3"/>
      <c r="I8" s="3"/>
    </row>
    <row r="9" spans="1:9" ht="17.399999999999999" customHeight="1" thickBot="1" x14ac:dyDescent="0.35">
      <c r="A9" s="419" t="s">
        <v>662</v>
      </c>
      <c r="B9" s="419"/>
      <c r="C9" s="419"/>
      <c r="D9" s="419"/>
      <c r="E9" s="419"/>
      <c r="F9" s="419"/>
      <c r="G9" s="419"/>
      <c r="H9" s="419"/>
      <c r="I9" s="419"/>
    </row>
    <row r="10" spans="1:9" ht="18" customHeight="1" thickTop="1" thickBot="1" x14ac:dyDescent="0.4">
      <c r="A10" s="413" t="s">
        <v>462</v>
      </c>
      <c r="B10" s="414"/>
      <c r="C10" s="414"/>
      <c r="D10" s="414"/>
      <c r="E10" s="414"/>
      <c r="F10" s="414"/>
      <c r="G10" s="413" t="s">
        <v>626</v>
      </c>
      <c r="H10" s="414"/>
      <c r="I10" s="415"/>
    </row>
    <row r="11" spans="1:9" ht="18" customHeight="1" thickTop="1" thickBot="1" x14ac:dyDescent="0.4">
      <c r="A11" s="380" t="s">
        <v>463</v>
      </c>
      <c r="B11" s="381"/>
      <c r="C11" s="411"/>
      <c r="D11" s="412"/>
      <c r="E11" s="412"/>
      <c r="F11" s="412"/>
      <c r="G11" s="190" t="s">
        <v>627</v>
      </c>
      <c r="H11" s="412"/>
      <c r="I11" s="416"/>
    </row>
    <row r="12" spans="1:9" ht="18" customHeight="1" thickBot="1" x14ac:dyDescent="0.4">
      <c r="A12" s="9" t="s">
        <v>464</v>
      </c>
      <c r="B12" s="382"/>
      <c r="C12" s="383"/>
      <c r="D12" s="383"/>
      <c r="E12" s="383"/>
      <c r="F12" s="383"/>
      <c r="G12" s="191" t="s">
        <v>628</v>
      </c>
      <c r="H12" s="383" t="s">
        <v>631</v>
      </c>
      <c r="I12" s="388"/>
    </row>
    <row r="13" spans="1:9" ht="18" customHeight="1" thickBot="1" x14ac:dyDescent="0.4">
      <c r="A13" s="9" t="s">
        <v>465</v>
      </c>
      <c r="B13" s="10"/>
      <c r="C13" s="382"/>
      <c r="D13" s="383"/>
      <c r="E13" s="383"/>
      <c r="F13" s="383"/>
      <c r="G13" s="192" t="s">
        <v>629</v>
      </c>
      <c r="H13" s="417"/>
      <c r="I13" s="418"/>
    </row>
    <row r="14" spans="1:9" ht="18" customHeight="1" thickBot="1" x14ac:dyDescent="0.4">
      <c r="A14" s="9" t="s">
        <v>466</v>
      </c>
      <c r="B14" s="382"/>
      <c r="C14" s="383"/>
      <c r="D14" s="383"/>
      <c r="E14" s="383"/>
      <c r="F14" s="383"/>
      <c r="G14" s="384"/>
      <c r="H14" s="384"/>
      <c r="I14" s="385"/>
    </row>
    <row r="15" spans="1:9" ht="18" customHeight="1" thickBot="1" x14ac:dyDescent="0.4">
      <c r="A15" s="386" t="s">
        <v>467</v>
      </c>
      <c r="B15" s="387"/>
      <c r="C15" s="387"/>
      <c r="D15" s="382"/>
      <c r="E15" s="383"/>
      <c r="F15" s="383"/>
      <c r="G15" s="383"/>
      <c r="H15" s="383"/>
      <c r="I15" s="388"/>
    </row>
    <row r="16" spans="1:9" ht="18" customHeight="1" thickBot="1" x14ac:dyDescent="0.4">
      <c r="A16" s="386" t="s">
        <v>468</v>
      </c>
      <c r="B16" s="387"/>
      <c r="C16" s="382"/>
      <c r="D16" s="383"/>
      <c r="E16" s="383"/>
      <c r="F16" s="383"/>
      <c r="G16" s="383"/>
      <c r="H16" s="383"/>
      <c r="I16" s="388"/>
    </row>
    <row r="17" spans="1:10" ht="18" customHeight="1" thickBot="1" x14ac:dyDescent="0.4">
      <c r="A17" s="375" t="s">
        <v>469</v>
      </c>
      <c r="B17" s="376"/>
      <c r="C17" s="376"/>
      <c r="D17" s="377"/>
      <c r="E17" s="378"/>
      <c r="F17" s="378"/>
      <c r="G17" s="378"/>
      <c r="H17" s="378"/>
      <c r="I17" s="379"/>
    </row>
    <row r="18" spans="1:10" ht="18" customHeight="1" thickTop="1" x14ac:dyDescent="0.35">
      <c r="A18" s="392" t="s">
        <v>0</v>
      </c>
      <c r="B18" s="393"/>
      <c r="C18" s="393"/>
      <c r="D18" s="393"/>
      <c r="E18" s="394"/>
      <c r="F18" s="395" t="s">
        <v>6</v>
      </c>
      <c r="G18" s="396"/>
      <c r="H18" s="396"/>
      <c r="I18" s="397"/>
    </row>
    <row r="19" spans="1:10" ht="18" customHeight="1" x14ac:dyDescent="0.35">
      <c r="A19" s="362" t="s">
        <v>634</v>
      </c>
      <c r="B19" s="363"/>
      <c r="C19" s="363"/>
      <c r="D19" s="363"/>
      <c r="E19" s="364"/>
      <c r="F19" s="398">
        <v>2026</v>
      </c>
      <c r="G19" s="399"/>
      <c r="H19" s="399"/>
      <c r="I19" s="400"/>
    </row>
    <row r="20" spans="1:10" ht="18" customHeight="1" x14ac:dyDescent="0.35">
      <c r="A20" s="362" t="s">
        <v>1</v>
      </c>
      <c r="B20" s="363"/>
      <c r="C20" s="363"/>
      <c r="D20" s="363"/>
      <c r="E20" s="364"/>
      <c r="F20" s="398" t="s">
        <v>7</v>
      </c>
      <c r="G20" s="399"/>
      <c r="H20" s="399"/>
      <c r="I20" s="400"/>
    </row>
    <row r="21" spans="1:10" ht="18" customHeight="1" thickBot="1" x14ac:dyDescent="0.4">
      <c r="A21" s="365" t="s">
        <v>268</v>
      </c>
      <c r="B21" s="366"/>
      <c r="C21" s="366"/>
      <c r="D21" s="366"/>
      <c r="E21" s="367"/>
      <c r="F21" s="401" t="s">
        <v>43</v>
      </c>
      <c r="G21" s="402"/>
      <c r="H21" s="402"/>
      <c r="I21" s="403"/>
    </row>
    <row r="22" spans="1:10" ht="18" customHeight="1" thickTop="1" x14ac:dyDescent="0.35">
      <c r="A22" s="372" t="s">
        <v>2</v>
      </c>
      <c r="B22" s="373"/>
      <c r="C22" s="373"/>
      <c r="D22" s="373"/>
      <c r="E22" s="374"/>
      <c r="F22" s="404">
        <v>9250</v>
      </c>
      <c r="G22" s="405"/>
      <c r="H22" s="405"/>
      <c r="I22" s="406"/>
    </row>
    <row r="23" spans="1:10" ht="18" customHeight="1" thickBot="1" x14ac:dyDescent="0.4">
      <c r="A23" s="365" t="s">
        <v>42</v>
      </c>
      <c r="B23" s="366"/>
      <c r="C23" s="366"/>
      <c r="D23" s="366"/>
      <c r="E23" s="367"/>
      <c r="F23" s="407">
        <v>20</v>
      </c>
      <c r="G23" s="408"/>
      <c r="H23" s="408"/>
      <c r="I23" s="409"/>
    </row>
    <row r="24" spans="1:10" ht="18" customHeight="1" thickTop="1" thickBot="1" x14ac:dyDescent="0.4">
      <c r="A24" s="371" t="s">
        <v>448</v>
      </c>
      <c r="B24" s="369"/>
      <c r="C24" s="369"/>
      <c r="D24" s="369"/>
      <c r="E24" s="370"/>
      <c r="F24" s="389" t="s">
        <v>449</v>
      </c>
      <c r="G24" s="390"/>
      <c r="H24" s="390"/>
      <c r="I24" s="391"/>
    </row>
    <row r="25" spans="1:10" ht="18" customHeight="1" thickTop="1" thickBot="1" x14ac:dyDescent="0.4">
      <c r="A25" s="371" t="s">
        <v>443</v>
      </c>
      <c r="B25" s="369"/>
      <c r="C25" s="369"/>
      <c r="D25" s="369"/>
      <c r="E25" s="370"/>
      <c r="F25" s="64" t="s">
        <v>450</v>
      </c>
      <c r="G25" s="11" t="s">
        <v>453</v>
      </c>
      <c r="H25" s="306" t="s">
        <v>451</v>
      </c>
      <c r="I25" s="252" t="s">
        <v>452</v>
      </c>
      <c r="J25" s="304"/>
    </row>
    <row r="26" spans="1:10" ht="18" customHeight="1" thickTop="1" x14ac:dyDescent="0.35">
      <c r="A26" s="372" t="s">
        <v>524</v>
      </c>
      <c r="B26" s="373"/>
      <c r="C26" s="373"/>
      <c r="D26" s="373"/>
      <c r="E26" s="374"/>
      <c r="F26" s="66"/>
      <c r="G26" s="44" t="s">
        <v>471</v>
      </c>
      <c r="H26" s="316">
        <v>90487</v>
      </c>
      <c r="I26" s="253">
        <f>+F26*H26</f>
        <v>0</v>
      </c>
    </row>
    <row r="27" spans="1:10" ht="18" customHeight="1" x14ac:dyDescent="0.35">
      <c r="A27" s="372" t="s">
        <v>519</v>
      </c>
      <c r="B27" s="373"/>
      <c r="C27" s="373"/>
      <c r="D27" s="373"/>
      <c r="E27" s="374"/>
      <c r="F27" s="66"/>
      <c r="G27" s="44" t="s">
        <v>472</v>
      </c>
      <c r="H27" s="315">
        <v>634</v>
      </c>
      <c r="I27" s="253">
        <f t="shared" ref="I27:I43" si="0">+F27*H27</f>
        <v>0</v>
      </c>
    </row>
    <row r="28" spans="1:10" ht="18" customHeight="1" x14ac:dyDescent="0.35">
      <c r="A28" s="362" t="s">
        <v>520</v>
      </c>
      <c r="B28" s="363"/>
      <c r="C28" s="363"/>
      <c r="D28" s="363"/>
      <c r="E28" s="364"/>
      <c r="F28" s="67"/>
      <c r="G28" s="44" t="s">
        <v>472</v>
      </c>
      <c r="H28" s="307">
        <v>759</v>
      </c>
      <c r="I28" s="253">
        <f t="shared" si="0"/>
        <v>0</v>
      </c>
    </row>
    <row r="29" spans="1:10" ht="18" customHeight="1" x14ac:dyDescent="0.35">
      <c r="A29" s="362" t="s">
        <v>521</v>
      </c>
      <c r="B29" s="363"/>
      <c r="C29" s="363"/>
      <c r="D29" s="363"/>
      <c r="E29" s="364"/>
      <c r="F29" s="67"/>
      <c r="G29" s="44" t="s">
        <v>472</v>
      </c>
      <c r="H29" s="307">
        <v>807</v>
      </c>
      <c r="I29" s="253">
        <f t="shared" si="0"/>
        <v>0</v>
      </c>
    </row>
    <row r="30" spans="1:10" ht="18" customHeight="1" x14ac:dyDescent="0.35">
      <c r="A30" s="362" t="s">
        <v>270</v>
      </c>
      <c r="B30" s="363"/>
      <c r="C30" s="363"/>
      <c r="D30" s="363"/>
      <c r="E30" s="364"/>
      <c r="F30" s="67"/>
      <c r="G30" s="45" t="s">
        <v>471</v>
      </c>
      <c r="H30" s="307">
        <v>305</v>
      </c>
      <c r="I30" s="253">
        <f t="shared" si="0"/>
        <v>0</v>
      </c>
    </row>
    <row r="31" spans="1:10" ht="18" customHeight="1" x14ac:dyDescent="0.35">
      <c r="A31" s="362" t="s">
        <v>269</v>
      </c>
      <c r="B31" s="363"/>
      <c r="C31" s="363"/>
      <c r="D31" s="363"/>
      <c r="E31" s="364"/>
      <c r="F31" s="67"/>
      <c r="G31" s="45" t="s">
        <v>471</v>
      </c>
      <c r="H31" s="307">
        <v>416</v>
      </c>
      <c r="I31" s="253">
        <f t="shared" si="0"/>
        <v>0</v>
      </c>
    </row>
    <row r="32" spans="1:10" ht="18" customHeight="1" thickBot="1" x14ac:dyDescent="0.4">
      <c r="A32" s="365" t="s">
        <v>271</v>
      </c>
      <c r="B32" s="366"/>
      <c r="C32" s="366"/>
      <c r="D32" s="366"/>
      <c r="E32" s="367"/>
      <c r="F32" s="68"/>
      <c r="G32" s="46" t="s">
        <v>471</v>
      </c>
      <c r="H32" s="307">
        <v>533</v>
      </c>
      <c r="I32" s="253">
        <f t="shared" si="0"/>
        <v>0</v>
      </c>
    </row>
    <row r="33" spans="1:14" ht="18" customHeight="1" thickTop="1" thickBot="1" x14ac:dyDescent="0.4">
      <c r="A33" s="39" t="s">
        <v>444</v>
      </c>
      <c r="B33" s="368" t="s">
        <v>443</v>
      </c>
      <c r="C33" s="369"/>
      <c r="D33" s="369"/>
      <c r="E33" s="370"/>
      <c r="F33" s="65" t="s">
        <v>450</v>
      </c>
      <c r="G33" s="11" t="s">
        <v>453</v>
      </c>
      <c r="H33" s="306" t="s">
        <v>451</v>
      </c>
      <c r="I33" s="252" t="s">
        <v>452</v>
      </c>
      <c r="J33" s="272"/>
      <c r="K33" s="3"/>
      <c r="L33" s="3"/>
      <c r="M33" s="3"/>
      <c r="N33" s="3"/>
    </row>
    <row r="34" spans="1:14" ht="18" customHeight="1" thickTop="1" x14ac:dyDescent="0.35">
      <c r="A34" s="47" t="s">
        <v>13</v>
      </c>
      <c r="B34" s="359" t="s">
        <v>59</v>
      </c>
      <c r="C34" s="360"/>
      <c r="D34" s="360"/>
      <c r="E34" s="361"/>
      <c r="F34" s="172"/>
      <c r="G34" s="48" t="s">
        <v>506</v>
      </c>
      <c r="H34" s="307">
        <v>9131</v>
      </c>
      <c r="I34" s="253">
        <f t="shared" si="0"/>
        <v>0</v>
      </c>
    </row>
    <row r="35" spans="1:14" ht="18" customHeight="1" x14ac:dyDescent="0.35">
      <c r="A35" s="49" t="s">
        <v>62</v>
      </c>
      <c r="B35" s="344" t="s">
        <v>63</v>
      </c>
      <c r="C35" s="345"/>
      <c r="D35" s="345"/>
      <c r="E35" s="346"/>
      <c r="F35" s="173"/>
      <c r="G35" s="48" t="s">
        <v>506</v>
      </c>
      <c r="H35" s="307">
        <v>105</v>
      </c>
      <c r="I35" s="253">
        <f t="shared" si="0"/>
        <v>0</v>
      </c>
    </row>
    <row r="36" spans="1:14" ht="36" customHeight="1" x14ac:dyDescent="0.35">
      <c r="A36" s="49" t="s">
        <v>64</v>
      </c>
      <c r="B36" s="344" t="s">
        <v>275</v>
      </c>
      <c r="C36" s="345"/>
      <c r="D36" s="345"/>
      <c r="E36" s="346"/>
      <c r="F36" s="173"/>
      <c r="G36" s="48" t="s">
        <v>506</v>
      </c>
      <c r="H36" s="307">
        <v>705</v>
      </c>
      <c r="I36" s="253">
        <f t="shared" si="0"/>
        <v>0</v>
      </c>
    </row>
    <row r="37" spans="1:14" ht="72" customHeight="1" x14ac:dyDescent="0.35">
      <c r="A37" s="50" t="s">
        <v>65</v>
      </c>
      <c r="B37" s="347" t="s">
        <v>492</v>
      </c>
      <c r="C37" s="348"/>
      <c r="D37" s="348"/>
      <c r="E37" s="349"/>
      <c r="F37" s="174"/>
      <c r="G37" s="51"/>
      <c r="H37" s="308" t="s">
        <v>511</v>
      </c>
      <c r="I37" s="254"/>
      <c r="J37" s="272"/>
    </row>
    <row r="38" spans="1:14" ht="80" customHeight="1" x14ac:dyDescent="0.35">
      <c r="A38" s="49" t="s">
        <v>66</v>
      </c>
      <c r="B38" s="344" t="s">
        <v>477</v>
      </c>
      <c r="C38" s="345"/>
      <c r="D38" s="345"/>
      <c r="E38" s="346"/>
      <c r="F38" s="173"/>
      <c r="G38" s="52" t="s">
        <v>472</v>
      </c>
      <c r="H38" s="307">
        <v>619</v>
      </c>
      <c r="I38" s="253">
        <f t="shared" si="0"/>
        <v>0</v>
      </c>
    </row>
    <row r="39" spans="1:14" ht="18" customHeight="1" x14ac:dyDescent="0.35">
      <c r="A39" s="49" t="s">
        <v>73</v>
      </c>
      <c r="B39" s="344" t="s">
        <v>74</v>
      </c>
      <c r="C39" s="345"/>
      <c r="D39" s="345"/>
      <c r="E39" s="346"/>
      <c r="F39" s="172"/>
      <c r="G39" s="52" t="s">
        <v>471</v>
      </c>
      <c r="H39" s="307">
        <v>41</v>
      </c>
      <c r="I39" s="253">
        <f t="shared" si="0"/>
        <v>0</v>
      </c>
    </row>
    <row r="40" spans="1:14" ht="36" customHeight="1" x14ac:dyDescent="0.35">
      <c r="A40" s="49" t="s">
        <v>75</v>
      </c>
      <c r="B40" s="344" t="s">
        <v>76</v>
      </c>
      <c r="C40" s="345"/>
      <c r="D40" s="345"/>
      <c r="E40" s="346"/>
      <c r="F40" s="173"/>
      <c r="G40" s="52" t="s">
        <v>472</v>
      </c>
      <c r="H40" s="307">
        <v>25</v>
      </c>
      <c r="I40" s="253">
        <f t="shared" si="0"/>
        <v>0</v>
      </c>
    </row>
    <row r="41" spans="1:14" ht="18" customHeight="1" x14ac:dyDescent="0.35">
      <c r="A41" s="49" t="s">
        <v>87</v>
      </c>
      <c r="B41" s="344" t="s">
        <v>88</v>
      </c>
      <c r="C41" s="345"/>
      <c r="D41" s="345"/>
      <c r="E41" s="346"/>
      <c r="F41" s="173"/>
      <c r="G41" s="48" t="s">
        <v>506</v>
      </c>
      <c r="H41" s="307">
        <v>212</v>
      </c>
      <c r="I41" s="253">
        <f t="shared" si="0"/>
        <v>0</v>
      </c>
    </row>
    <row r="42" spans="1:14" ht="36" customHeight="1" x14ac:dyDescent="0.35">
      <c r="A42" s="49" t="s">
        <v>89</v>
      </c>
      <c r="B42" s="344" t="s">
        <v>90</v>
      </c>
      <c r="C42" s="345"/>
      <c r="D42" s="345"/>
      <c r="E42" s="346"/>
      <c r="F42" s="173"/>
      <c r="G42" s="52" t="s">
        <v>471</v>
      </c>
      <c r="H42" s="307">
        <v>203</v>
      </c>
      <c r="I42" s="253">
        <f t="shared" si="0"/>
        <v>0</v>
      </c>
      <c r="K42" s="3"/>
      <c r="L42" s="3"/>
      <c r="M42" s="3"/>
      <c r="N42" s="3"/>
    </row>
    <row r="43" spans="1:14" ht="18" customHeight="1" x14ac:dyDescent="0.35">
      <c r="A43" s="49" t="s">
        <v>95</v>
      </c>
      <c r="B43" s="357" t="s">
        <v>478</v>
      </c>
      <c r="C43" s="345"/>
      <c r="D43" s="345"/>
      <c r="E43" s="346"/>
      <c r="F43" s="175"/>
      <c r="G43" s="48" t="s">
        <v>506</v>
      </c>
      <c r="H43" s="307">
        <v>828</v>
      </c>
      <c r="I43" s="253">
        <f t="shared" si="0"/>
        <v>0</v>
      </c>
      <c r="K43" s="3"/>
      <c r="L43" s="3"/>
      <c r="M43" s="3"/>
      <c r="N43" s="3"/>
    </row>
    <row r="44" spans="1:14" ht="36" customHeight="1" x14ac:dyDescent="0.35">
      <c r="A44" s="50" t="s">
        <v>97</v>
      </c>
      <c r="B44" s="347" t="s">
        <v>479</v>
      </c>
      <c r="C44" s="348"/>
      <c r="D44" s="348"/>
      <c r="E44" s="349"/>
      <c r="F44" s="174"/>
      <c r="G44" s="51"/>
      <c r="H44" s="309" t="s">
        <v>511</v>
      </c>
      <c r="I44" s="254"/>
      <c r="J44" s="272"/>
      <c r="K44" s="3"/>
      <c r="L44" s="3"/>
      <c r="M44" s="3"/>
      <c r="N44" s="3"/>
    </row>
    <row r="45" spans="1:14" ht="18" customHeight="1" x14ac:dyDescent="0.35">
      <c r="A45" s="50" t="s">
        <v>98</v>
      </c>
      <c r="B45" s="358" t="s">
        <v>480</v>
      </c>
      <c r="C45" s="348"/>
      <c r="D45" s="348"/>
      <c r="E45" s="349"/>
      <c r="F45" s="176"/>
      <c r="G45" s="51"/>
      <c r="H45" s="310" t="s">
        <v>512</v>
      </c>
      <c r="I45" s="254"/>
      <c r="J45" s="272"/>
      <c r="K45" s="3"/>
      <c r="L45" s="3"/>
      <c r="M45" s="3"/>
      <c r="N45" s="3"/>
    </row>
    <row r="46" spans="1:14" ht="18" customHeight="1" x14ac:dyDescent="0.35">
      <c r="A46" s="50" t="s">
        <v>99</v>
      </c>
      <c r="B46" s="358" t="s">
        <v>481</v>
      </c>
      <c r="C46" s="348"/>
      <c r="D46" s="348"/>
      <c r="E46" s="349"/>
      <c r="F46" s="176"/>
      <c r="G46" s="51"/>
      <c r="H46" s="310" t="s">
        <v>512</v>
      </c>
      <c r="I46" s="254"/>
      <c r="J46" s="272"/>
      <c r="K46" s="3"/>
      <c r="L46" s="3"/>
      <c r="M46" s="3"/>
      <c r="N46" s="3"/>
    </row>
    <row r="47" spans="1:14" ht="18" customHeight="1" x14ac:dyDescent="0.35">
      <c r="A47" s="49" t="s">
        <v>100</v>
      </c>
      <c r="B47" s="344" t="s">
        <v>101</v>
      </c>
      <c r="C47" s="345"/>
      <c r="D47" s="345"/>
      <c r="E47" s="346"/>
      <c r="F47" s="175"/>
      <c r="G47" s="48" t="s">
        <v>506</v>
      </c>
      <c r="H47" s="307">
        <v>1720</v>
      </c>
      <c r="I47" s="253">
        <f t="shared" ref="I47:I50" si="1">+F47*H47</f>
        <v>0</v>
      </c>
      <c r="K47" s="3"/>
      <c r="L47" s="3"/>
      <c r="M47" s="3"/>
      <c r="N47" s="3"/>
    </row>
    <row r="48" spans="1:14" ht="18" customHeight="1" x14ac:dyDescent="0.35">
      <c r="A48" s="53" t="s">
        <v>14</v>
      </c>
      <c r="B48" s="344" t="s">
        <v>105</v>
      </c>
      <c r="C48" s="345"/>
      <c r="D48" s="345"/>
      <c r="E48" s="346"/>
      <c r="F48" s="175"/>
      <c r="G48" s="48" t="s">
        <v>506</v>
      </c>
      <c r="H48" s="307">
        <v>705</v>
      </c>
      <c r="I48" s="253">
        <f t="shared" si="1"/>
        <v>0</v>
      </c>
      <c r="K48" s="3"/>
      <c r="L48" s="3"/>
      <c r="M48" s="3"/>
      <c r="N48" s="3"/>
    </row>
    <row r="49" spans="1:15" ht="18" customHeight="1" x14ac:dyDescent="0.35">
      <c r="A49" s="53" t="s">
        <v>15</v>
      </c>
      <c r="B49" s="344" t="s">
        <v>106</v>
      </c>
      <c r="C49" s="345"/>
      <c r="D49" s="345"/>
      <c r="E49" s="346"/>
      <c r="F49" s="175"/>
      <c r="G49" s="48" t="s">
        <v>506</v>
      </c>
      <c r="H49" s="307">
        <v>705</v>
      </c>
      <c r="I49" s="253">
        <f t="shared" si="1"/>
        <v>0</v>
      </c>
      <c r="K49" s="3"/>
      <c r="L49" s="3"/>
      <c r="M49" s="3"/>
      <c r="N49" s="3"/>
    </row>
    <row r="50" spans="1:15" ht="18" customHeight="1" x14ac:dyDescent="0.35">
      <c r="A50" s="53" t="s">
        <v>16</v>
      </c>
      <c r="B50" s="344" t="s">
        <v>107</v>
      </c>
      <c r="C50" s="345"/>
      <c r="D50" s="345"/>
      <c r="E50" s="346"/>
      <c r="F50" s="175"/>
      <c r="G50" s="48" t="s">
        <v>506</v>
      </c>
      <c r="H50" s="307">
        <v>781</v>
      </c>
      <c r="I50" s="253">
        <f t="shared" si="1"/>
        <v>0</v>
      </c>
      <c r="K50" s="3"/>
      <c r="L50" s="3"/>
      <c r="M50" s="3"/>
      <c r="N50" s="3"/>
    </row>
    <row r="51" spans="1:15" ht="36" customHeight="1" x14ac:dyDescent="0.35">
      <c r="A51" s="54" t="s">
        <v>17</v>
      </c>
      <c r="B51" s="347" t="s">
        <v>500</v>
      </c>
      <c r="C51" s="348"/>
      <c r="D51" s="348"/>
      <c r="E51" s="349"/>
      <c r="F51" s="177"/>
      <c r="G51" s="51"/>
      <c r="H51" s="309" t="s">
        <v>511</v>
      </c>
      <c r="I51" s="254"/>
      <c r="J51" s="272"/>
      <c r="K51" s="3"/>
      <c r="L51" s="3"/>
      <c r="M51" s="3"/>
      <c r="N51" s="3"/>
    </row>
    <row r="52" spans="1:15" ht="36" customHeight="1" x14ac:dyDescent="0.35">
      <c r="A52" s="53" t="s">
        <v>18</v>
      </c>
      <c r="B52" s="350" t="s">
        <v>486</v>
      </c>
      <c r="C52" s="345"/>
      <c r="D52" s="345"/>
      <c r="E52" s="346"/>
      <c r="F52" s="175"/>
      <c r="G52" s="48" t="s">
        <v>506</v>
      </c>
      <c r="H52" s="307">
        <v>312</v>
      </c>
      <c r="I52" s="253">
        <f t="shared" ref="I52:I56" si="2">+F52*H52</f>
        <v>0</v>
      </c>
      <c r="K52" s="3"/>
      <c r="L52" s="3"/>
      <c r="M52" s="3"/>
      <c r="N52" s="3"/>
    </row>
    <row r="53" spans="1:15" ht="18" customHeight="1" x14ac:dyDescent="0.35">
      <c r="A53" s="53" t="s">
        <v>19</v>
      </c>
      <c r="B53" s="350" t="s">
        <v>485</v>
      </c>
      <c r="C53" s="345"/>
      <c r="D53" s="345"/>
      <c r="E53" s="346"/>
      <c r="F53" s="175"/>
      <c r="G53" s="48" t="s">
        <v>506</v>
      </c>
      <c r="H53" s="307">
        <v>3959</v>
      </c>
      <c r="I53" s="253">
        <f t="shared" si="2"/>
        <v>0</v>
      </c>
      <c r="K53" s="3"/>
      <c r="L53" s="3"/>
      <c r="M53" s="3"/>
      <c r="N53" s="3"/>
    </row>
    <row r="54" spans="1:15" ht="72" customHeight="1" x14ac:dyDescent="0.35">
      <c r="A54" s="53" t="s">
        <v>22</v>
      </c>
      <c r="B54" s="344" t="s">
        <v>445</v>
      </c>
      <c r="C54" s="345"/>
      <c r="D54" s="345"/>
      <c r="E54" s="346"/>
      <c r="F54" s="175"/>
      <c r="G54" s="48" t="s">
        <v>506</v>
      </c>
      <c r="H54" s="307">
        <v>5385</v>
      </c>
      <c r="I54" s="253">
        <f t="shared" si="2"/>
        <v>0</v>
      </c>
      <c r="K54" s="3"/>
      <c r="L54" s="3"/>
      <c r="M54" s="3"/>
      <c r="N54" s="3"/>
    </row>
    <row r="55" spans="1:15" ht="18" customHeight="1" x14ac:dyDescent="0.35">
      <c r="A55" s="49" t="s">
        <v>23</v>
      </c>
      <c r="B55" s="344" t="s">
        <v>113</v>
      </c>
      <c r="C55" s="345"/>
      <c r="D55" s="345"/>
      <c r="E55" s="346"/>
      <c r="F55" s="175"/>
      <c r="G55" s="52" t="s">
        <v>471</v>
      </c>
      <c r="H55" s="307">
        <v>604</v>
      </c>
      <c r="I55" s="253">
        <f t="shared" si="2"/>
        <v>0</v>
      </c>
      <c r="K55" s="3"/>
      <c r="L55" s="3"/>
      <c r="M55" s="3"/>
      <c r="N55" s="3"/>
    </row>
    <row r="56" spans="1:15" ht="18" customHeight="1" x14ac:dyDescent="0.35">
      <c r="A56" s="53" t="s">
        <v>24</v>
      </c>
      <c r="B56" s="350" t="s">
        <v>494</v>
      </c>
      <c r="C56" s="345"/>
      <c r="D56" s="345"/>
      <c r="E56" s="346"/>
      <c r="F56" s="175"/>
      <c r="G56" s="52" t="s">
        <v>471</v>
      </c>
      <c r="H56" s="307">
        <v>909</v>
      </c>
      <c r="I56" s="253">
        <f t="shared" si="2"/>
        <v>0</v>
      </c>
      <c r="K56" s="3"/>
      <c r="L56" s="3"/>
      <c r="M56" s="3"/>
      <c r="N56" s="3"/>
    </row>
    <row r="57" spans="1:15" ht="54" customHeight="1" x14ac:dyDescent="0.35">
      <c r="A57" s="54" t="s">
        <v>25</v>
      </c>
      <c r="B57" s="347" t="s">
        <v>487</v>
      </c>
      <c r="C57" s="348"/>
      <c r="D57" s="348"/>
      <c r="E57" s="349"/>
      <c r="F57" s="174"/>
      <c r="G57" s="51"/>
      <c r="H57" s="309" t="s">
        <v>511</v>
      </c>
      <c r="I57" s="254"/>
      <c r="J57" s="272"/>
      <c r="K57" s="3"/>
      <c r="L57" s="3"/>
      <c r="M57" s="3"/>
      <c r="N57" s="3"/>
    </row>
    <row r="58" spans="1:15" ht="18" customHeight="1" x14ac:dyDescent="0.35">
      <c r="A58" s="53" t="s">
        <v>26</v>
      </c>
      <c r="B58" s="350" t="s">
        <v>508</v>
      </c>
      <c r="C58" s="345"/>
      <c r="D58" s="345"/>
      <c r="E58" s="346"/>
      <c r="F58" s="175"/>
      <c r="G58" s="52" t="s">
        <v>471</v>
      </c>
      <c r="H58" s="307">
        <v>5278</v>
      </c>
      <c r="I58" s="253">
        <f t="shared" ref="I58:I67" si="3">+F58*H58</f>
        <v>0</v>
      </c>
      <c r="K58" s="3"/>
      <c r="L58" s="3"/>
      <c r="M58" s="3"/>
      <c r="N58" s="3"/>
    </row>
    <row r="59" spans="1:15" ht="18" customHeight="1" x14ac:dyDescent="0.35">
      <c r="A59" s="49" t="s">
        <v>27</v>
      </c>
      <c r="B59" s="344" t="s">
        <v>116</v>
      </c>
      <c r="C59" s="345"/>
      <c r="D59" s="345"/>
      <c r="E59" s="346"/>
      <c r="F59" s="175"/>
      <c r="G59" s="52" t="s">
        <v>471</v>
      </c>
      <c r="H59" s="307">
        <v>0</v>
      </c>
      <c r="I59" s="253">
        <f t="shared" si="3"/>
        <v>0</v>
      </c>
      <c r="K59" s="3"/>
      <c r="L59" s="3"/>
      <c r="M59" s="3"/>
      <c r="N59" s="3"/>
    </row>
    <row r="60" spans="1:15" ht="18" customHeight="1" x14ac:dyDescent="0.35">
      <c r="A60" s="49" t="s">
        <v>382</v>
      </c>
      <c r="B60" s="344" t="s">
        <v>117</v>
      </c>
      <c r="C60" s="345"/>
      <c r="D60" s="345"/>
      <c r="E60" s="346"/>
      <c r="F60" s="175"/>
      <c r="G60" s="52" t="s">
        <v>471</v>
      </c>
      <c r="H60" s="307">
        <v>0</v>
      </c>
      <c r="I60" s="253">
        <f t="shared" si="3"/>
        <v>0</v>
      </c>
      <c r="K60" s="3"/>
      <c r="L60" s="3"/>
      <c r="M60" s="3"/>
      <c r="N60" s="3"/>
      <c r="O60" s="55"/>
    </row>
    <row r="61" spans="1:15" ht="18" customHeight="1" x14ac:dyDescent="0.35">
      <c r="A61" s="49" t="s">
        <v>383</v>
      </c>
      <c r="B61" s="344" t="s">
        <v>118</v>
      </c>
      <c r="C61" s="345"/>
      <c r="D61" s="345"/>
      <c r="E61" s="346"/>
      <c r="F61" s="175"/>
      <c r="G61" s="52" t="s">
        <v>471</v>
      </c>
      <c r="H61" s="307">
        <v>4462</v>
      </c>
      <c r="I61" s="253">
        <f t="shared" si="3"/>
        <v>0</v>
      </c>
      <c r="K61" s="3"/>
      <c r="L61" s="3"/>
      <c r="M61" s="3"/>
      <c r="N61" s="3"/>
    </row>
    <row r="62" spans="1:15" ht="18" customHeight="1" x14ac:dyDescent="0.35">
      <c r="A62" s="56" t="s">
        <v>28</v>
      </c>
      <c r="B62" s="350" t="s">
        <v>502</v>
      </c>
      <c r="C62" s="345"/>
      <c r="D62" s="345"/>
      <c r="E62" s="346"/>
      <c r="F62" s="175"/>
      <c r="G62" s="52" t="s">
        <v>471</v>
      </c>
      <c r="H62" s="307">
        <v>5578</v>
      </c>
      <c r="I62" s="253">
        <f t="shared" si="3"/>
        <v>0</v>
      </c>
      <c r="K62" s="3"/>
      <c r="L62" s="3"/>
      <c r="M62" s="3"/>
      <c r="N62" s="3"/>
    </row>
    <row r="63" spans="1:15" ht="18" customHeight="1" x14ac:dyDescent="0.35">
      <c r="A63" s="49" t="s">
        <v>131</v>
      </c>
      <c r="B63" s="344" t="s">
        <v>132</v>
      </c>
      <c r="C63" s="345"/>
      <c r="D63" s="345"/>
      <c r="E63" s="346"/>
      <c r="F63" s="175"/>
      <c r="G63" s="52" t="s">
        <v>471</v>
      </c>
      <c r="H63" s="307">
        <v>5070</v>
      </c>
      <c r="I63" s="253">
        <f t="shared" si="3"/>
        <v>0</v>
      </c>
      <c r="K63" s="3"/>
      <c r="L63" s="3"/>
      <c r="M63" s="3"/>
      <c r="N63" s="3"/>
    </row>
    <row r="64" spans="1:15" ht="18" customHeight="1" x14ac:dyDescent="0.35">
      <c r="A64" s="49" t="s">
        <v>133</v>
      </c>
      <c r="B64" s="344" t="s">
        <v>134</v>
      </c>
      <c r="C64" s="345"/>
      <c r="D64" s="345"/>
      <c r="E64" s="346"/>
      <c r="F64" s="175"/>
      <c r="G64" s="52" t="s">
        <v>471</v>
      </c>
      <c r="H64" s="307">
        <v>305</v>
      </c>
      <c r="I64" s="253">
        <f t="shared" si="3"/>
        <v>0</v>
      </c>
      <c r="K64" s="3"/>
      <c r="L64" s="3"/>
      <c r="M64" s="3"/>
      <c r="N64" s="3"/>
    </row>
    <row r="65" spans="1:14" ht="18" customHeight="1" x14ac:dyDescent="0.35">
      <c r="A65" s="49" t="s">
        <v>135</v>
      </c>
      <c r="B65" s="344" t="s">
        <v>136</v>
      </c>
      <c r="C65" s="345"/>
      <c r="D65" s="345"/>
      <c r="E65" s="346"/>
      <c r="F65" s="178"/>
      <c r="G65" s="52" t="s">
        <v>471</v>
      </c>
      <c r="H65" s="307">
        <v>2697</v>
      </c>
      <c r="I65" s="253">
        <f t="shared" si="3"/>
        <v>0</v>
      </c>
      <c r="K65" s="3"/>
      <c r="L65" s="3"/>
      <c r="M65" s="3"/>
      <c r="N65" s="3"/>
    </row>
    <row r="66" spans="1:14" ht="36" customHeight="1" x14ac:dyDescent="0.35">
      <c r="A66" s="57">
        <v>40258</v>
      </c>
      <c r="B66" s="357" t="s">
        <v>489</v>
      </c>
      <c r="C66" s="345"/>
      <c r="D66" s="345"/>
      <c r="E66" s="346"/>
      <c r="F66" s="178"/>
      <c r="G66" s="52" t="s">
        <v>471</v>
      </c>
      <c r="H66" s="307">
        <v>2751</v>
      </c>
      <c r="I66" s="253">
        <f t="shared" si="3"/>
        <v>0</v>
      </c>
      <c r="K66" s="3"/>
      <c r="L66" s="3"/>
      <c r="M66" s="3"/>
      <c r="N66" s="3"/>
    </row>
    <row r="67" spans="1:14" ht="18" customHeight="1" thickBot="1" x14ac:dyDescent="0.4">
      <c r="A67" s="58" t="s">
        <v>147</v>
      </c>
      <c r="B67" s="351" t="s">
        <v>148</v>
      </c>
      <c r="C67" s="352"/>
      <c r="D67" s="352"/>
      <c r="E67" s="353"/>
      <c r="F67" s="179"/>
      <c r="G67" s="59" t="s">
        <v>471</v>
      </c>
      <c r="H67" s="307">
        <v>305</v>
      </c>
      <c r="I67" s="253">
        <f t="shared" si="3"/>
        <v>0</v>
      </c>
      <c r="K67" s="3"/>
      <c r="L67" s="3"/>
      <c r="M67" s="3"/>
      <c r="N67" s="3"/>
    </row>
    <row r="68" spans="1:14" ht="24" customHeight="1" thickTop="1" thickBot="1" x14ac:dyDescent="0.4">
      <c r="A68" s="40" t="s">
        <v>522</v>
      </c>
      <c r="B68" s="13"/>
      <c r="C68" s="13"/>
      <c r="D68" s="13"/>
      <c r="E68" s="13"/>
      <c r="F68" s="180"/>
      <c r="G68" s="13"/>
      <c r="H68" s="311"/>
      <c r="I68" s="240"/>
      <c r="J68" s="272"/>
      <c r="K68" s="3"/>
      <c r="L68" s="3"/>
      <c r="M68" s="3"/>
      <c r="N68" s="3"/>
    </row>
    <row r="69" spans="1:14" ht="18" customHeight="1" thickTop="1" x14ac:dyDescent="0.35">
      <c r="A69" s="60" t="s">
        <v>298</v>
      </c>
      <c r="B69" s="354" t="s">
        <v>173</v>
      </c>
      <c r="C69" s="355"/>
      <c r="D69" s="355"/>
      <c r="E69" s="356"/>
      <c r="F69" s="181"/>
      <c r="G69" s="61" t="s">
        <v>471</v>
      </c>
      <c r="H69" s="307">
        <v>497</v>
      </c>
      <c r="I69" s="253">
        <f t="shared" ref="I69:I132" si="4">+F69*H69</f>
        <v>0</v>
      </c>
      <c r="K69" s="3"/>
      <c r="L69" s="3"/>
      <c r="M69" s="3"/>
      <c r="N69" s="3"/>
    </row>
    <row r="70" spans="1:14" ht="18" customHeight="1" x14ac:dyDescent="0.35">
      <c r="A70" s="49" t="s">
        <v>302</v>
      </c>
      <c r="B70" s="344" t="s">
        <v>177</v>
      </c>
      <c r="C70" s="345"/>
      <c r="D70" s="345"/>
      <c r="E70" s="346"/>
      <c r="F70" s="178"/>
      <c r="G70" s="52" t="s">
        <v>471</v>
      </c>
      <c r="H70" s="307">
        <v>807</v>
      </c>
      <c r="I70" s="253">
        <f t="shared" si="4"/>
        <v>0</v>
      </c>
      <c r="K70" s="3"/>
      <c r="L70" s="3"/>
      <c r="M70" s="3"/>
      <c r="N70" s="3"/>
    </row>
    <row r="71" spans="1:14" ht="18" customHeight="1" x14ac:dyDescent="0.35">
      <c r="A71" s="49" t="s">
        <v>306</v>
      </c>
      <c r="B71" s="344" t="s">
        <v>181</v>
      </c>
      <c r="C71" s="345"/>
      <c r="D71" s="345"/>
      <c r="E71" s="346"/>
      <c r="F71" s="67"/>
      <c r="G71" s="52" t="s">
        <v>471</v>
      </c>
      <c r="H71" s="307">
        <v>3649</v>
      </c>
      <c r="I71" s="253">
        <f t="shared" si="4"/>
        <v>0</v>
      </c>
      <c r="K71" s="3"/>
      <c r="L71" s="3"/>
      <c r="M71" s="3"/>
      <c r="N71" s="3"/>
    </row>
    <row r="72" spans="1:14" ht="18" customHeight="1" x14ac:dyDescent="0.35">
      <c r="A72" s="49" t="s">
        <v>308</v>
      </c>
      <c r="B72" s="344" t="s">
        <v>183</v>
      </c>
      <c r="C72" s="345"/>
      <c r="D72" s="345"/>
      <c r="E72" s="346"/>
      <c r="F72" s="67"/>
      <c r="G72" s="52" t="s">
        <v>471</v>
      </c>
      <c r="H72" s="307">
        <v>1213</v>
      </c>
      <c r="I72" s="253">
        <f t="shared" si="4"/>
        <v>0</v>
      </c>
      <c r="K72" s="3"/>
      <c r="L72" s="3"/>
      <c r="M72" s="3"/>
      <c r="N72" s="3"/>
    </row>
    <row r="73" spans="1:14" ht="18" customHeight="1" x14ac:dyDescent="0.35">
      <c r="A73" s="49" t="s">
        <v>309</v>
      </c>
      <c r="B73" s="344" t="s">
        <v>401</v>
      </c>
      <c r="C73" s="345"/>
      <c r="D73" s="345"/>
      <c r="E73" s="346"/>
      <c r="F73" s="67"/>
      <c r="G73" s="52" t="s">
        <v>471</v>
      </c>
      <c r="H73" s="307">
        <v>432</v>
      </c>
      <c r="I73" s="253">
        <f t="shared" si="4"/>
        <v>0</v>
      </c>
      <c r="K73" s="3"/>
      <c r="L73" s="3"/>
      <c r="M73" s="3"/>
      <c r="N73" s="3"/>
    </row>
    <row r="74" spans="1:14" ht="18" customHeight="1" x14ac:dyDescent="0.35">
      <c r="A74" s="49" t="s">
        <v>329</v>
      </c>
      <c r="B74" s="344" t="s">
        <v>201</v>
      </c>
      <c r="C74" s="345"/>
      <c r="D74" s="345"/>
      <c r="E74" s="346"/>
      <c r="F74" s="67"/>
      <c r="G74" s="52" t="s">
        <v>471</v>
      </c>
      <c r="H74" s="307">
        <v>660</v>
      </c>
      <c r="I74" s="253">
        <f t="shared" si="4"/>
        <v>0</v>
      </c>
      <c r="K74" s="3"/>
      <c r="L74" s="3"/>
      <c r="M74" s="3"/>
      <c r="N74" s="3"/>
    </row>
    <row r="75" spans="1:14" ht="18" customHeight="1" x14ac:dyDescent="0.35">
      <c r="A75" s="49" t="s">
        <v>331</v>
      </c>
      <c r="B75" s="344" t="s">
        <v>203</v>
      </c>
      <c r="C75" s="345"/>
      <c r="D75" s="345"/>
      <c r="E75" s="346"/>
      <c r="F75" s="67"/>
      <c r="G75" s="52" t="s">
        <v>471</v>
      </c>
      <c r="H75" s="307">
        <v>330</v>
      </c>
      <c r="I75" s="253">
        <f t="shared" si="4"/>
        <v>0</v>
      </c>
      <c r="K75" s="3"/>
      <c r="L75" s="3"/>
      <c r="M75" s="3"/>
      <c r="N75" s="3"/>
    </row>
    <row r="76" spans="1:14" ht="18" customHeight="1" x14ac:dyDescent="0.35">
      <c r="A76" s="49" t="s">
        <v>332</v>
      </c>
      <c r="B76" s="344" t="s">
        <v>204</v>
      </c>
      <c r="C76" s="345"/>
      <c r="D76" s="345"/>
      <c r="E76" s="346"/>
      <c r="F76" s="67"/>
      <c r="G76" s="52" t="s">
        <v>471</v>
      </c>
      <c r="H76" s="307">
        <v>228</v>
      </c>
      <c r="I76" s="253">
        <f t="shared" si="4"/>
        <v>0</v>
      </c>
      <c r="K76" s="3"/>
      <c r="L76" s="3"/>
      <c r="M76" s="3"/>
      <c r="N76" s="3"/>
    </row>
    <row r="77" spans="1:14" ht="36" customHeight="1" x14ac:dyDescent="0.35">
      <c r="A77" s="49" t="s">
        <v>333</v>
      </c>
      <c r="B77" s="344" t="s">
        <v>205</v>
      </c>
      <c r="C77" s="345"/>
      <c r="D77" s="345"/>
      <c r="E77" s="346"/>
      <c r="F77" s="67"/>
      <c r="G77" s="52" t="s">
        <v>471</v>
      </c>
      <c r="H77" s="307">
        <v>695</v>
      </c>
      <c r="I77" s="253">
        <f t="shared" si="4"/>
        <v>0</v>
      </c>
      <c r="K77" s="3"/>
      <c r="L77" s="3"/>
      <c r="M77" s="3"/>
      <c r="N77" s="3"/>
    </row>
    <row r="78" spans="1:14" ht="18" customHeight="1" x14ac:dyDescent="0.35">
      <c r="A78" s="49" t="s">
        <v>335</v>
      </c>
      <c r="B78" s="344" t="s">
        <v>207</v>
      </c>
      <c r="C78" s="345"/>
      <c r="D78" s="345"/>
      <c r="E78" s="346"/>
      <c r="F78" s="67"/>
      <c r="G78" s="52" t="s">
        <v>471</v>
      </c>
      <c r="H78" s="307">
        <v>401</v>
      </c>
      <c r="I78" s="253">
        <f t="shared" si="4"/>
        <v>0</v>
      </c>
      <c r="K78" s="3"/>
      <c r="L78" s="3"/>
      <c r="M78" s="3"/>
      <c r="N78" s="3"/>
    </row>
    <row r="79" spans="1:14" ht="18" customHeight="1" x14ac:dyDescent="0.35">
      <c r="A79" s="49" t="s">
        <v>336</v>
      </c>
      <c r="B79" s="344" t="s">
        <v>208</v>
      </c>
      <c r="C79" s="345"/>
      <c r="D79" s="345"/>
      <c r="E79" s="346"/>
      <c r="F79" s="67"/>
      <c r="G79" s="52" t="s">
        <v>471</v>
      </c>
      <c r="H79" s="307">
        <v>2436</v>
      </c>
      <c r="I79" s="253">
        <f t="shared" si="4"/>
        <v>0</v>
      </c>
      <c r="K79" s="3"/>
      <c r="L79" s="3"/>
      <c r="M79" s="3"/>
      <c r="N79" s="3"/>
    </row>
    <row r="80" spans="1:14" ht="18" customHeight="1" x14ac:dyDescent="0.35">
      <c r="A80" s="49" t="s">
        <v>337</v>
      </c>
      <c r="B80" s="344" t="s">
        <v>209</v>
      </c>
      <c r="C80" s="345"/>
      <c r="D80" s="345"/>
      <c r="E80" s="346"/>
      <c r="F80" s="67"/>
      <c r="G80" s="52" t="s">
        <v>471</v>
      </c>
      <c r="H80" s="307">
        <v>2766</v>
      </c>
      <c r="I80" s="253">
        <f t="shared" si="4"/>
        <v>0</v>
      </c>
      <c r="K80" s="3"/>
      <c r="L80" s="3"/>
      <c r="M80" s="3"/>
      <c r="N80" s="3"/>
    </row>
    <row r="81" spans="1:14" ht="18" customHeight="1" x14ac:dyDescent="0.35">
      <c r="A81" s="49" t="s">
        <v>338</v>
      </c>
      <c r="B81" s="344" t="s">
        <v>210</v>
      </c>
      <c r="C81" s="345"/>
      <c r="D81" s="345"/>
      <c r="E81" s="346"/>
      <c r="F81" s="67"/>
      <c r="G81" s="52" t="s">
        <v>471</v>
      </c>
      <c r="H81" s="307">
        <v>3654</v>
      </c>
      <c r="I81" s="253">
        <f t="shared" si="4"/>
        <v>0</v>
      </c>
      <c r="K81" s="3"/>
      <c r="L81" s="3"/>
      <c r="M81" s="3"/>
      <c r="N81" s="3"/>
    </row>
    <row r="82" spans="1:14" ht="18" customHeight="1" x14ac:dyDescent="0.35">
      <c r="A82" s="49" t="s">
        <v>339</v>
      </c>
      <c r="B82" s="344" t="s">
        <v>211</v>
      </c>
      <c r="C82" s="345"/>
      <c r="D82" s="345"/>
      <c r="E82" s="346"/>
      <c r="F82" s="67"/>
      <c r="G82" s="52" t="s">
        <v>471</v>
      </c>
      <c r="H82" s="307">
        <v>406</v>
      </c>
      <c r="I82" s="253">
        <f t="shared" si="4"/>
        <v>0</v>
      </c>
      <c r="K82" s="3"/>
      <c r="L82" s="3"/>
      <c r="M82" s="3"/>
      <c r="N82" s="3"/>
    </row>
    <row r="83" spans="1:14" ht="18" customHeight="1" x14ac:dyDescent="0.35">
      <c r="A83" s="49" t="s">
        <v>340</v>
      </c>
      <c r="B83" s="344" t="s">
        <v>212</v>
      </c>
      <c r="C83" s="345"/>
      <c r="D83" s="345"/>
      <c r="E83" s="346"/>
      <c r="F83" s="67"/>
      <c r="G83" s="52" t="s">
        <v>471</v>
      </c>
      <c r="H83" s="307">
        <v>812</v>
      </c>
      <c r="I83" s="253">
        <f t="shared" si="4"/>
        <v>0</v>
      </c>
      <c r="K83" s="3"/>
      <c r="L83" s="3"/>
      <c r="M83" s="3"/>
      <c r="N83" s="3"/>
    </row>
    <row r="84" spans="1:14" ht="18" customHeight="1" x14ac:dyDescent="0.35">
      <c r="A84" s="49" t="s">
        <v>341</v>
      </c>
      <c r="B84" s="344" t="s">
        <v>213</v>
      </c>
      <c r="C84" s="345"/>
      <c r="D84" s="345"/>
      <c r="E84" s="346"/>
      <c r="F84" s="67"/>
      <c r="G84" s="52" t="s">
        <v>471</v>
      </c>
      <c r="H84" s="307">
        <v>406</v>
      </c>
      <c r="I84" s="253">
        <f t="shared" si="4"/>
        <v>0</v>
      </c>
      <c r="K84" s="3"/>
      <c r="L84" s="3"/>
      <c r="M84" s="3"/>
      <c r="N84" s="3"/>
    </row>
    <row r="85" spans="1:14" ht="36" customHeight="1" x14ac:dyDescent="0.35">
      <c r="A85" s="49" t="s">
        <v>342</v>
      </c>
      <c r="B85" s="344" t="s">
        <v>39</v>
      </c>
      <c r="C85" s="345"/>
      <c r="D85" s="345"/>
      <c r="E85" s="346"/>
      <c r="F85" s="67"/>
      <c r="G85" s="52" t="s">
        <v>471</v>
      </c>
      <c r="H85" s="307">
        <v>406</v>
      </c>
      <c r="I85" s="253">
        <f t="shared" si="4"/>
        <v>0</v>
      </c>
      <c r="K85" s="3"/>
      <c r="L85" s="3"/>
      <c r="M85" s="3"/>
      <c r="N85" s="3"/>
    </row>
    <row r="86" spans="1:14" ht="18" customHeight="1" x14ac:dyDescent="0.35">
      <c r="A86" s="49" t="s">
        <v>343</v>
      </c>
      <c r="B86" s="344" t="s">
        <v>214</v>
      </c>
      <c r="C86" s="345"/>
      <c r="D86" s="345"/>
      <c r="E86" s="346"/>
      <c r="F86" s="67"/>
      <c r="G86" s="52" t="s">
        <v>471</v>
      </c>
      <c r="H86" s="307">
        <v>558</v>
      </c>
      <c r="I86" s="253">
        <f t="shared" si="4"/>
        <v>0</v>
      </c>
      <c r="K86" s="3"/>
      <c r="L86" s="3"/>
      <c r="M86" s="3"/>
      <c r="N86" s="3"/>
    </row>
    <row r="87" spans="1:14" ht="18" customHeight="1" x14ac:dyDescent="0.35">
      <c r="A87" s="49" t="s">
        <v>344</v>
      </c>
      <c r="B87" s="344" t="s">
        <v>215</v>
      </c>
      <c r="C87" s="345"/>
      <c r="D87" s="345"/>
      <c r="E87" s="346"/>
      <c r="F87" s="67"/>
      <c r="G87" s="52" t="s">
        <v>471</v>
      </c>
      <c r="H87" s="307">
        <v>660</v>
      </c>
      <c r="I87" s="253">
        <f t="shared" si="4"/>
        <v>0</v>
      </c>
      <c r="K87" s="3"/>
      <c r="L87" s="3"/>
      <c r="M87" s="3"/>
      <c r="N87" s="3"/>
    </row>
    <row r="88" spans="1:14" ht="18" customHeight="1" x14ac:dyDescent="0.35">
      <c r="A88" s="49" t="s">
        <v>345</v>
      </c>
      <c r="B88" s="344" t="s">
        <v>216</v>
      </c>
      <c r="C88" s="345"/>
      <c r="D88" s="345"/>
      <c r="E88" s="346"/>
      <c r="F88" s="67"/>
      <c r="G88" s="52" t="s">
        <v>471</v>
      </c>
      <c r="H88" s="307">
        <v>228</v>
      </c>
      <c r="I88" s="253">
        <f t="shared" si="4"/>
        <v>0</v>
      </c>
      <c r="K88" s="3"/>
      <c r="L88" s="3"/>
      <c r="M88" s="3"/>
      <c r="N88" s="3"/>
    </row>
    <row r="89" spans="1:14" ht="18" customHeight="1" x14ac:dyDescent="0.35">
      <c r="A89" s="49" t="s">
        <v>346</v>
      </c>
      <c r="B89" s="344" t="s">
        <v>217</v>
      </c>
      <c r="C89" s="345"/>
      <c r="D89" s="345"/>
      <c r="E89" s="346"/>
      <c r="F89" s="67"/>
      <c r="G89" s="52" t="s">
        <v>471</v>
      </c>
      <c r="H89" s="307">
        <v>330</v>
      </c>
      <c r="I89" s="253">
        <f t="shared" si="4"/>
        <v>0</v>
      </c>
      <c r="K89" s="3"/>
      <c r="L89" s="3"/>
      <c r="M89" s="3"/>
      <c r="N89" s="3"/>
    </row>
    <row r="90" spans="1:14" ht="18" customHeight="1" x14ac:dyDescent="0.35">
      <c r="A90" s="49" t="s">
        <v>347</v>
      </c>
      <c r="B90" s="344" t="s">
        <v>218</v>
      </c>
      <c r="C90" s="345"/>
      <c r="D90" s="345"/>
      <c r="E90" s="346"/>
      <c r="F90" s="67"/>
      <c r="G90" s="52" t="s">
        <v>471</v>
      </c>
      <c r="H90" s="307">
        <v>584</v>
      </c>
      <c r="I90" s="253">
        <f t="shared" si="4"/>
        <v>0</v>
      </c>
      <c r="K90" s="3"/>
      <c r="L90" s="3"/>
      <c r="M90" s="3"/>
      <c r="N90" s="3"/>
    </row>
    <row r="91" spans="1:14" ht="36" customHeight="1" x14ac:dyDescent="0.35">
      <c r="A91" s="49" t="s">
        <v>348</v>
      </c>
      <c r="B91" s="344" t="s">
        <v>219</v>
      </c>
      <c r="C91" s="345"/>
      <c r="D91" s="345"/>
      <c r="E91" s="346"/>
      <c r="F91" s="67"/>
      <c r="G91" s="52" t="s">
        <v>471</v>
      </c>
      <c r="H91" s="307">
        <v>4821</v>
      </c>
      <c r="I91" s="253">
        <f t="shared" si="4"/>
        <v>0</v>
      </c>
      <c r="K91" s="3"/>
      <c r="L91" s="3"/>
      <c r="M91" s="3"/>
      <c r="N91" s="3"/>
    </row>
    <row r="92" spans="1:14" ht="36" customHeight="1" x14ac:dyDescent="0.35">
      <c r="A92" s="49" t="s">
        <v>349</v>
      </c>
      <c r="B92" s="344" t="s">
        <v>220</v>
      </c>
      <c r="C92" s="345"/>
      <c r="D92" s="345"/>
      <c r="E92" s="346"/>
      <c r="F92" s="67"/>
      <c r="G92" s="52" t="s">
        <v>471</v>
      </c>
      <c r="H92" s="307">
        <v>5583</v>
      </c>
      <c r="I92" s="253">
        <f t="shared" si="4"/>
        <v>0</v>
      </c>
      <c r="K92" s="3"/>
      <c r="L92" s="3"/>
      <c r="M92" s="3"/>
      <c r="N92" s="3"/>
    </row>
    <row r="93" spans="1:14" ht="36" customHeight="1" x14ac:dyDescent="0.35">
      <c r="A93" s="49" t="s">
        <v>402</v>
      </c>
      <c r="B93" s="344" t="s">
        <v>221</v>
      </c>
      <c r="C93" s="345"/>
      <c r="D93" s="345"/>
      <c r="E93" s="346"/>
      <c r="F93" s="67"/>
      <c r="G93" s="52" t="s">
        <v>471</v>
      </c>
      <c r="H93" s="307">
        <v>7359</v>
      </c>
      <c r="I93" s="253">
        <f t="shared" si="4"/>
        <v>0</v>
      </c>
      <c r="K93" s="3"/>
      <c r="L93" s="3"/>
      <c r="M93" s="3"/>
      <c r="N93" s="3"/>
    </row>
    <row r="94" spans="1:14" ht="18" customHeight="1" x14ac:dyDescent="0.35">
      <c r="A94" s="49" t="s">
        <v>350</v>
      </c>
      <c r="B94" s="344" t="s">
        <v>222</v>
      </c>
      <c r="C94" s="345"/>
      <c r="D94" s="345"/>
      <c r="E94" s="346"/>
      <c r="F94" s="67"/>
      <c r="G94" s="52" t="s">
        <v>471</v>
      </c>
      <c r="H94" s="307">
        <v>2182</v>
      </c>
      <c r="I94" s="253">
        <f t="shared" si="4"/>
        <v>0</v>
      </c>
      <c r="K94" s="3"/>
      <c r="L94" s="3"/>
      <c r="M94" s="3"/>
      <c r="N94" s="3"/>
    </row>
    <row r="95" spans="1:14" ht="18" customHeight="1" x14ac:dyDescent="0.35">
      <c r="A95" s="49" t="s">
        <v>351</v>
      </c>
      <c r="B95" s="344" t="s">
        <v>223</v>
      </c>
      <c r="C95" s="345"/>
      <c r="D95" s="345"/>
      <c r="E95" s="346"/>
      <c r="F95" s="67"/>
      <c r="G95" s="52" t="s">
        <v>471</v>
      </c>
      <c r="H95" s="307">
        <v>2791</v>
      </c>
      <c r="I95" s="253">
        <f t="shared" si="4"/>
        <v>0</v>
      </c>
      <c r="K95" s="3"/>
      <c r="L95" s="3"/>
      <c r="M95" s="3"/>
      <c r="N95" s="3"/>
    </row>
    <row r="96" spans="1:14" ht="18" customHeight="1" x14ac:dyDescent="0.35">
      <c r="A96" s="49" t="s">
        <v>352</v>
      </c>
      <c r="B96" s="344" t="s">
        <v>224</v>
      </c>
      <c r="C96" s="345"/>
      <c r="D96" s="345"/>
      <c r="E96" s="346"/>
      <c r="F96" s="67"/>
      <c r="G96" s="52" t="s">
        <v>471</v>
      </c>
      <c r="H96" s="307">
        <v>406</v>
      </c>
      <c r="I96" s="253">
        <f t="shared" si="4"/>
        <v>0</v>
      </c>
      <c r="K96" s="3"/>
      <c r="L96" s="3"/>
      <c r="M96" s="3"/>
      <c r="N96" s="3"/>
    </row>
    <row r="97" spans="1:14" ht="18" customHeight="1" x14ac:dyDescent="0.35">
      <c r="A97" s="49" t="s">
        <v>353</v>
      </c>
      <c r="B97" s="344" t="s">
        <v>225</v>
      </c>
      <c r="C97" s="345"/>
      <c r="D97" s="345"/>
      <c r="E97" s="346"/>
      <c r="F97" s="67"/>
      <c r="G97" s="52" t="s">
        <v>471</v>
      </c>
      <c r="H97" s="307">
        <v>356</v>
      </c>
      <c r="I97" s="253">
        <f t="shared" si="4"/>
        <v>0</v>
      </c>
      <c r="K97" s="3"/>
      <c r="L97" s="3"/>
      <c r="M97" s="3"/>
      <c r="N97" s="3"/>
    </row>
    <row r="98" spans="1:14" ht="18" customHeight="1" x14ac:dyDescent="0.35">
      <c r="A98" s="49" t="s">
        <v>354</v>
      </c>
      <c r="B98" s="344" t="s">
        <v>226</v>
      </c>
      <c r="C98" s="345"/>
      <c r="D98" s="345"/>
      <c r="E98" s="346"/>
      <c r="F98" s="67"/>
      <c r="G98" s="52" t="s">
        <v>471</v>
      </c>
      <c r="H98" s="307">
        <v>2284</v>
      </c>
      <c r="I98" s="253">
        <f t="shared" si="4"/>
        <v>0</v>
      </c>
      <c r="K98" s="3"/>
      <c r="L98" s="3"/>
      <c r="M98" s="3"/>
      <c r="N98" s="3"/>
    </row>
    <row r="99" spans="1:14" ht="18" customHeight="1" x14ac:dyDescent="0.35">
      <c r="A99" s="49" t="s">
        <v>355</v>
      </c>
      <c r="B99" s="344" t="s">
        <v>227</v>
      </c>
      <c r="C99" s="345"/>
      <c r="D99" s="345"/>
      <c r="E99" s="346"/>
      <c r="F99" s="67"/>
      <c r="G99" s="52" t="s">
        <v>471</v>
      </c>
      <c r="H99" s="307">
        <v>1776</v>
      </c>
      <c r="I99" s="253">
        <f t="shared" si="4"/>
        <v>0</v>
      </c>
      <c r="K99" s="3"/>
      <c r="L99" s="3"/>
      <c r="M99" s="3"/>
      <c r="N99" s="3"/>
    </row>
    <row r="100" spans="1:14" ht="18" customHeight="1" x14ac:dyDescent="0.35">
      <c r="A100" s="49" t="s">
        <v>356</v>
      </c>
      <c r="B100" s="344" t="s">
        <v>228</v>
      </c>
      <c r="C100" s="345"/>
      <c r="D100" s="345"/>
      <c r="E100" s="346"/>
      <c r="F100" s="67"/>
      <c r="G100" s="52" t="s">
        <v>471</v>
      </c>
      <c r="H100" s="307">
        <v>203</v>
      </c>
      <c r="I100" s="253">
        <f t="shared" si="4"/>
        <v>0</v>
      </c>
      <c r="K100" s="3"/>
      <c r="L100" s="3"/>
      <c r="M100" s="3"/>
      <c r="N100" s="3"/>
    </row>
    <row r="101" spans="1:14" ht="18" customHeight="1" x14ac:dyDescent="0.35">
      <c r="A101" s="49" t="s">
        <v>357</v>
      </c>
      <c r="B101" s="344" t="s">
        <v>229</v>
      </c>
      <c r="C101" s="345"/>
      <c r="D101" s="345"/>
      <c r="E101" s="346"/>
      <c r="F101" s="67"/>
      <c r="G101" s="52" t="s">
        <v>471</v>
      </c>
      <c r="H101" s="307">
        <v>127</v>
      </c>
      <c r="I101" s="253">
        <f t="shared" si="4"/>
        <v>0</v>
      </c>
      <c r="K101" s="3"/>
      <c r="L101" s="3"/>
      <c r="M101" s="3"/>
      <c r="N101" s="3"/>
    </row>
    <row r="102" spans="1:14" ht="18" customHeight="1" x14ac:dyDescent="0.35">
      <c r="A102" s="49" t="s">
        <v>358</v>
      </c>
      <c r="B102" s="344" t="s">
        <v>230</v>
      </c>
      <c r="C102" s="345"/>
      <c r="D102" s="345"/>
      <c r="E102" s="346"/>
      <c r="F102" s="67"/>
      <c r="G102" s="52" t="s">
        <v>471</v>
      </c>
      <c r="H102" s="307">
        <v>1776</v>
      </c>
      <c r="I102" s="253">
        <f t="shared" si="4"/>
        <v>0</v>
      </c>
      <c r="K102" s="3"/>
      <c r="L102" s="3"/>
      <c r="M102" s="3"/>
      <c r="N102" s="3"/>
    </row>
    <row r="103" spans="1:14" ht="36" customHeight="1" x14ac:dyDescent="0.35">
      <c r="A103" s="49" t="s">
        <v>359</v>
      </c>
      <c r="B103" s="344" t="s">
        <v>40</v>
      </c>
      <c r="C103" s="345"/>
      <c r="D103" s="345"/>
      <c r="E103" s="346"/>
      <c r="F103" s="67"/>
      <c r="G103" s="52" t="s">
        <v>471</v>
      </c>
      <c r="H103" s="307">
        <v>406</v>
      </c>
      <c r="I103" s="253">
        <f t="shared" si="4"/>
        <v>0</v>
      </c>
      <c r="K103" s="3"/>
      <c r="L103" s="3"/>
      <c r="M103" s="3"/>
      <c r="N103" s="3"/>
    </row>
    <row r="104" spans="1:14" ht="18" customHeight="1" x14ac:dyDescent="0.35">
      <c r="A104" s="49" t="s">
        <v>360</v>
      </c>
      <c r="B104" s="344" t="s">
        <v>231</v>
      </c>
      <c r="C104" s="345"/>
      <c r="D104" s="345"/>
      <c r="E104" s="346"/>
      <c r="F104" s="67"/>
      <c r="G104" s="52" t="s">
        <v>471</v>
      </c>
      <c r="H104" s="307">
        <v>558</v>
      </c>
      <c r="I104" s="253">
        <f t="shared" si="4"/>
        <v>0</v>
      </c>
      <c r="K104" s="3"/>
      <c r="L104" s="3"/>
      <c r="M104" s="3"/>
      <c r="N104" s="3"/>
    </row>
    <row r="105" spans="1:14" ht="18" customHeight="1" x14ac:dyDescent="0.35">
      <c r="A105" s="49" t="s">
        <v>361</v>
      </c>
      <c r="B105" s="344" t="s">
        <v>232</v>
      </c>
      <c r="C105" s="345"/>
      <c r="D105" s="345"/>
      <c r="E105" s="346"/>
      <c r="F105" s="67"/>
      <c r="G105" s="52" t="s">
        <v>471</v>
      </c>
      <c r="H105" s="307">
        <v>685</v>
      </c>
      <c r="I105" s="253">
        <f t="shared" si="4"/>
        <v>0</v>
      </c>
      <c r="K105" s="3"/>
      <c r="L105" s="3"/>
      <c r="M105" s="3"/>
      <c r="N105" s="3"/>
    </row>
    <row r="106" spans="1:14" ht="18" customHeight="1" x14ac:dyDescent="0.35">
      <c r="A106" s="49" t="s">
        <v>362</v>
      </c>
      <c r="B106" s="344" t="s">
        <v>233</v>
      </c>
      <c r="C106" s="345"/>
      <c r="D106" s="345"/>
      <c r="E106" s="346"/>
      <c r="F106" s="67"/>
      <c r="G106" s="52" t="s">
        <v>471</v>
      </c>
      <c r="H106" s="307">
        <v>406</v>
      </c>
      <c r="I106" s="253">
        <f t="shared" si="4"/>
        <v>0</v>
      </c>
      <c r="K106" s="3"/>
      <c r="L106" s="3"/>
      <c r="M106" s="3"/>
      <c r="N106" s="3"/>
    </row>
    <row r="107" spans="1:14" ht="18" customHeight="1" x14ac:dyDescent="0.35">
      <c r="A107" s="49" t="s">
        <v>363</v>
      </c>
      <c r="B107" s="344" t="s">
        <v>234</v>
      </c>
      <c r="C107" s="345"/>
      <c r="D107" s="345"/>
      <c r="E107" s="346"/>
      <c r="F107" s="67"/>
      <c r="G107" s="52" t="s">
        <v>471</v>
      </c>
      <c r="H107" s="307">
        <v>634</v>
      </c>
      <c r="I107" s="253">
        <f t="shared" si="4"/>
        <v>0</v>
      </c>
      <c r="K107" s="3"/>
      <c r="L107" s="3"/>
      <c r="M107" s="3"/>
      <c r="N107" s="3"/>
    </row>
    <row r="108" spans="1:14" ht="18" customHeight="1" x14ac:dyDescent="0.35">
      <c r="A108" s="49" t="s">
        <v>364</v>
      </c>
      <c r="B108" s="344" t="s">
        <v>235</v>
      </c>
      <c r="C108" s="345"/>
      <c r="D108" s="345"/>
      <c r="E108" s="346"/>
      <c r="F108" s="67"/>
      <c r="G108" s="52" t="s">
        <v>471</v>
      </c>
      <c r="H108" s="307">
        <v>936</v>
      </c>
      <c r="I108" s="253">
        <f t="shared" si="4"/>
        <v>0</v>
      </c>
      <c r="K108" s="3"/>
      <c r="L108" s="3"/>
      <c r="M108" s="3"/>
      <c r="N108" s="3"/>
    </row>
    <row r="109" spans="1:14" ht="18" customHeight="1" x14ac:dyDescent="0.35">
      <c r="A109" s="49" t="s">
        <v>365</v>
      </c>
      <c r="B109" s="344" t="s">
        <v>236</v>
      </c>
      <c r="C109" s="345"/>
      <c r="D109" s="345"/>
      <c r="E109" s="346"/>
      <c r="F109" s="67"/>
      <c r="G109" s="52" t="s">
        <v>471</v>
      </c>
      <c r="H109" s="307">
        <v>2334</v>
      </c>
      <c r="I109" s="253">
        <f t="shared" si="4"/>
        <v>0</v>
      </c>
      <c r="K109" s="3"/>
      <c r="L109" s="3"/>
      <c r="M109" s="3"/>
      <c r="N109" s="3"/>
    </row>
    <row r="110" spans="1:14" ht="36" customHeight="1" x14ac:dyDescent="0.35">
      <c r="A110" s="49" t="s">
        <v>366</v>
      </c>
      <c r="B110" s="344" t="s">
        <v>237</v>
      </c>
      <c r="C110" s="345"/>
      <c r="D110" s="345"/>
      <c r="E110" s="346"/>
      <c r="F110" s="67"/>
      <c r="G110" s="52" t="s">
        <v>471</v>
      </c>
      <c r="H110" s="307">
        <v>3654</v>
      </c>
      <c r="I110" s="253">
        <f t="shared" si="4"/>
        <v>0</v>
      </c>
      <c r="K110" s="3"/>
      <c r="L110" s="3"/>
      <c r="M110" s="3"/>
      <c r="N110" s="3"/>
    </row>
    <row r="111" spans="1:14" ht="18" customHeight="1" x14ac:dyDescent="0.35">
      <c r="A111" s="49" t="s">
        <v>367</v>
      </c>
      <c r="B111" s="344" t="s">
        <v>238</v>
      </c>
      <c r="C111" s="345"/>
      <c r="D111" s="345"/>
      <c r="E111" s="346"/>
      <c r="F111" s="67"/>
      <c r="G111" s="52" t="s">
        <v>471</v>
      </c>
      <c r="H111" s="307">
        <v>152</v>
      </c>
      <c r="I111" s="253">
        <f t="shared" si="4"/>
        <v>0</v>
      </c>
      <c r="K111" s="3"/>
      <c r="L111" s="3"/>
      <c r="M111" s="3"/>
      <c r="N111" s="3"/>
    </row>
    <row r="112" spans="1:14" ht="18" customHeight="1" x14ac:dyDescent="0.35">
      <c r="A112" s="49" t="s">
        <v>403</v>
      </c>
      <c r="B112" s="344" t="s">
        <v>239</v>
      </c>
      <c r="C112" s="345"/>
      <c r="D112" s="345"/>
      <c r="E112" s="346"/>
      <c r="F112" s="67"/>
      <c r="G112" s="52" t="s">
        <v>471</v>
      </c>
      <c r="H112" s="307">
        <v>432</v>
      </c>
      <c r="I112" s="253">
        <f t="shared" si="4"/>
        <v>0</v>
      </c>
      <c r="K112" s="3"/>
      <c r="L112" s="3"/>
      <c r="M112" s="3"/>
      <c r="N112" s="3"/>
    </row>
    <row r="113" spans="1:14" ht="18" customHeight="1" x14ac:dyDescent="0.35">
      <c r="A113" s="49" t="s">
        <v>404</v>
      </c>
      <c r="B113" s="344" t="s">
        <v>240</v>
      </c>
      <c r="C113" s="345"/>
      <c r="D113" s="345"/>
      <c r="E113" s="346"/>
      <c r="F113" s="67"/>
      <c r="G113" s="52" t="s">
        <v>471</v>
      </c>
      <c r="H113" s="307">
        <v>432</v>
      </c>
      <c r="I113" s="253">
        <f t="shared" si="4"/>
        <v>0</v>
      </c>
      <c r="K113" s="3"/>
      <c r="L113" s="3"/>
      <c r="M113" s="3"/>
      <c r="N113" s="3"/>
    </row>
    <row r="114" spans="1:14" ht="18" customHeight="1" x14ac:dyDescent="0.35">
      <c r="A114" s="49" t="s">
        <v>405</v>
      </c>
      <c r="B114" s="344" t="s">
        <v>241</v>
      </c>
      <c r="C114" s="345"/>
      <c r="D114" s="345"/>
      <c r="E114" s="346"/>
      <c r="F114" s="67"/>
      <c r="G114" s="52" t="s">
        <v>471</v>
      </c>
      <c r="H114" s="307">
        <v>356</v>
      </c>
      <c r="I114" s="253">
        <f t="shared" si="4"/>
        <v>0</v>
      </c>
      <c r="K114" s="3"/>
      <c r="L114" s="3"/>
      <c r="M114" s="3"/>
      <c r="N114" s="3"/>
    </row>
    <row r="115" spans="1:14" ht="18" customHeight="1" x14ac:dyDescent="0.35">
      <c r="A115" s="49" t="s">
        <v>406</v>
      </c>
      <c r="B115" s="344" t="s">
        <v>242</v>
      </c>
      <c r="C115" s="345"/>
      <c r="D115" s="345"/>
      <c r="E115" s="346"/>
      <c r="F115" s="67"/>
      <c r="G115" s="52" t="s">
        <v>471</v>
      </c>
      <c r="H115" s="307">
        <v>330</v>
      </c>
      <c r="I115" s="253">
        <f t="shared" si="4"/>
        <v>0</v>
      </c>
      <c r="K115" s="3"/>
      <c r="L115" s="3"/>
      <c r="M115" s="3"/>
      <c r="N115" s="3"/>
    </row>
    <row r="116" spans="1:14" ht="18" customHeight="1" x14ac:dyDescent="0.35">
      <c r="A116" s="49" t="s">
        <v>407</v>
      </c>
      <c r="B116" s="344" t="s">
        <v>243</v>
      </c>
      <c r="C116" s="345"/>
      <c r="D116" s="345"/>
      <c r="E116" s="346"/>
      <c r="F116" s="67"/>
      <c r="G116" s="52" t="s">
        <v>471</v>
      </c>
      <c r="H116" s="307">
        <v>81</v>
      </c>
      <c r="I116" s="253">
        <f t="shared" si="4"/>
        <v>0</v>
      </c>
      <c r="K116" s="3"/>
      <c r="L116" s="3"/>
      <c r="M116" s="3"/>
      <c r="N116" s="3"/>
    </row>
    <row r="117" spans="1:14" ht="18" customHeight="1" x14ac:dyDescent="0.35">
      <c r="A117" s="49" t="s">
        <v>408</v>
      </c>
      <c r="B117" s="344" t="s">
        <v>244</v>
      </c>
      <c r="C117" s="345"/>
      <c r="D117" s="345"/>
      <c r="E117" s="346"/>
      <c r="F117" s="67"/>
      <c r="G117" s="52" t="s">
        <v>471</v>
      </c>
      <c r="H117" s="307">
        <v>51</v>
      </c>
      <c r="I117" s="253">
        <f t="shared" si="4"/>
        <v>0</v>
      </c>
      <c r="K117" s="3"/>
      <c r="L117" s="3"/>
      <c r="M117" s="3"/>
      <c r="N117" s="3"/>
    </row>
    <row r="118" spans="1:14" ht="18" customHeight="1" x14ac:dyDescent="0.35">
      <c r="A118" s="49" t="s">
        <v>409</v>
      </c>
      <c r="B118" s="344" t="s">
        <v>245</v>
      </c>
      <c r="C118" s="345"/>
      <c r="D118" s="345"/>
      <c r="E118" s="346"/>
      <c r="F118" s="67"/>
      <c r="G118" s="52" t="s">
        <v>471</v>
      </c>
      <c r="H118" s="307">
        <v>35</v>
      </c>
      <c r="I118" s="253">
        <f t="shared" si="4"/>
        <v>0</v>
      </c>
      <c r="K118" s="3"/>
      <c r="L118" s="3"/>
      <c r="M118" s="3"/>
      <c r="N118" s="3"/>
    </row>
    <row r="119" spans="1:14" ht="18" customHeight="1" x14ac:dyDescent="0.35">
      <c r="A119" s="49" t="s">
        <v>410</v>
      </c>
      <c r="B119" s="344" t="s">
        <v>246</v>
      </c>
      <c r="C119" s="345"/>
      <c r="D119" s="345"/>
      <c r="E119" s="346"/>
      <c r="F119" s="67"/>
      <c r="G119" s="52" t="s">
        <v>471</v>
      </c>
      <c r="H119" s="307">
        <v>253</v>
      </c>
      <c r="I119" s="253">
        <f t="shared" si="4"/>
        <v>0</v>
      </c>
      <c r="K119" s="3"/>
      <c r="L119" s="3"/>
      <c r="M119" s="3"/>
      <c r="N119" s="3"/>
    </row>
    <row r="120" spans="1:14" ht="18" customHeight="1" x14ac:dyDescent="0.35">
      <c r="A120" s="49" t="s">
        <v>411</v>
      </c>
      <c r="B120" s="344" t="s">
        <v>247</v>
      </c>
      <c r="C120" s="345"/>
      <c r="D120" s="345"/>
      <c r="E120" s="346"/>
      <c r="F120" s="67"/>
      <c r="G120" s="52" t="s">
        <v>471</v>
      </c>
      <c r="H120" s="307">
        <v>2030</v>
      </c>
      <c r="I120" s="253">
        <f t="shared" si="4"/>
        <v>0</v>
      </c>
      <c r="K120" s="3"/>
      <c r="L120" s="3"/>
      <c r="M120" s="3"/>
      <c r="N120" s="3"/>
    </row>
    <row r="121" spans="1:14" ht="36" customHeight="1" x14ac:dyDescent="0.35">
      <c r="A121" s="49" t="s">
        <v>412</v>
      </c>
      <c r="B121" s="344" t="s">
        <v>39</v>
      </c>
      <c r="C121" s="345"/>
      <c r="D121" s="345"/>
      <c r="E121" s="346"/>
      <c r="F121" s="67"/>
      <c r="G121" s="52" t="s">
        <v>471</v>
      </c>
      <c r="H121" s="307">
        <v>406</v>
      </c>
      <c r="I121" s="253">
        <f t="shared" si="4"/>
        <v>0</v>
      </c>
      <c r="K121" s="3"/>
      <c r="L121" s="3"/>
      <c r="M121" s="3"/>
      <c r="N121" s="3"/>
    </row>
    <row r="122" spans="1:14" ht="18" customHeight="1" x14ac:dyDescent="0.35">
      <c r="A122" s="49" t="s">
        <v>413</v>
      </c>
      <c r="B122" s="344" t="s">
        <v>231</v>
      </c>
      <c r="C122" s="345"/>
      <c r="D122" s="345"/>
      <c r="E122" s="346"/>
      <c r="F122" s="67"/>
      <c r="G122" s="52" t="s">
        <v>471</v>
      </c>
      <c r="H122" s="307">
        <v>558</v>
      </c>
      <c r="I122" s="253">
        <f t="shared" si="4"/>
        <v>0</v>
      </c>
      <c r="K122" s="3"/>
      <c r="L122" s="3"/>
      <c r="M122" s="3"/>
      <c r="N122" s="3"/>
    </row>
    <row r="123" spans="1:14" ht="18" customHeight="1" x14ac:dyDescent="0.35">
      <c r="A123" s="49" t="s">
        <v>414</v>
      </c>
      <c r="B123" s="344" t="s">
        <v>232</v>
      </c>
      <c r="C123" s="345"/>
      <c r="D123" s="345"/>
      <c r="E123" s="346"/>
      <c r="F123" s="67"/>
      <c r="G123" s="52" t="s">
        <v>471</v>
      </c>
      <c r="H123" s="307">
        <v>685</v>
      </c>
      <c r="I123" s="253">
        <f t="shared" si="4"/>
        <v>0</v>
      </c>
      <c r="K123" s="3"/>
      <c r="L123" s="3"/>
      <c r="M123" s="3"/>
      <c r="N123" s="3"/>
    </row>
    <row r="124" spans="1:14" ht="18" customHeight="1" x14ac:dyDescent="0.35">
      <c r="A124" s="49" t="s">
        <v>415</v>
      </c>
      <c r="B124" s="344" t="s">
        <v>233</v>
      </c>
      <c r="C124" s="345"/>
      <c r="D124" s="345"/>
      <c r="E124" s="346"/>
      <c r="F124" s="67"/>
      <c r="G124" s="52" t="s">
        <v>471</v>
      </c>
      <c r="H124" s="307">
        <v>432</v>
      </c>
      <c r="I124" s="253">
        <f t="shared" si="4"/>
        <v>0</v>
      </c>
      <c r="K124" s="3"/>
      <c r="L124" s="3"/>
      <c r="M124" s="3"/>
      <c r="N124" s="3"/>
    </row>
    <row r="125" spans="1:14" ht="18" customHeight="1" x14ac:dyDescent="0.35">
      <c r="A125" s="49" t="s">
        <v>416</v>
      </c>
      <c r="B125" s="344" t="s">
        <v>248</v>
      </c>
      <c r="C125" s="345"/>
      <c r="D125" s="345"/>
      <c r="E125" s="346"/>
      <c r="F125" s="67"/>
      <c r="G125" s="52" t="s">
        <v>471</v>
      </c>
      <c r="H125" s="307">
        <v>685</v>
      </c>
      <c r="I125" s="253">
        <f t="shared" si="4"/>
        <v>0</v>
      </c>
      <c r="K125" s="3"/>
      <c r="L125" s="3"/>
      <c r="M125" s="3"/>
      <c r="N125" s="3"/>
    </row>
    <row r="126" spans="1:14" ht="18" customHeight="1" x14ac:dyDescent="0.35">
      <c r="A126" s="49" t="s">
        <v>417</v>
      </c>
      <c r="B126" s="344" t="s">
        <v>38</v>
      </c>
      <c r="C126" s="345"/>
      <c r="D126" s="345"/>
      <c r="E126" s="346"/>
      <c r="F126" s="67"/>
      <c r="G126" s="52" t="s">
        <v>471</v>
      </c>
      <c r="H126" s="307">
        <v>3349</v>
      </c>
      <c r="I126" s="253">
        <f t="shared" si="4"/>
        <v>0</v>
      </c>
      <c r="K126" s="3"/>
      <c r="L126" s="3"/>
      <c r="M126" s="3"/>
      <c r="N126" s="3"/>
    </row>
    <row r="127" spans="1:14" ht="36" customHeight="1" x14ac:dyDescent="0.35">
      <c r="A127" s="49" t="s">
        <v>418</v>
      </c>
      <c r="B127" s="344" t="s">
        <v>40</v>
      </c>
      <c r="C127" s="345"/>
      <c r="D127" s="345"/>
      <c r="E127" s="346"/>
      <c r="F127" s="67"/>
      <c r="G127" s="52" t="s">
        <v>471</v>
      </c>
      <c r="H127" s="307">
        <v>406</v>
      </c>
      <c r="I127" s="253">
        <f t="shared" si="4"/>
        <v>0</v>
      </c>
      <c r="K127" s="3"/>
      <c r="L127" s="3"/>
      <c r="M127" s="3"/>
      <c r="N127" s="3"/>
    </row>
    <row r="128" spans="1:14" ht="18" customHeight="1" x14ac:dyDescent="0.35">
      <c r="A128" s="49" t="s">
        <v>419</v>
      </c>
      <c r="B128" s="344" t="s">
        <v>249</v>
      </c>
      <c r="C128" s="345"/>
      <c r="D128" s="345"/>
      <c r="E128" s="346"/>
      <c r="F128" s="67"/>
      <c r="G128" s="52" t="s">
        <v>471</v>
      </c>
      <c r="H128" s="307">
        <v>558</v>
      </c>
      <c r="I128" s="253">
        <f t="shared" si="4"/>
        <v>0</v>
      </c>
      <c r="K128" s="3"/>
      <c r="L128" s="3"/>
      <c r="M128" s="3"/>
      <c r="N128" s="3"/>
    </row>
    <row r="129" spans="1:14" ht="18" customHeight="1" x14ac:dyDescent="0.35">
      <c r="A129" s="49" t="s">
        <v>420</v>
      </c>
      <c r="B129" s="344" t="s">
        <v>250</v>
      </c>
      <c r="C129" s="345"/>
      <c r="D129" s="345"/>
      <c r="E129" s="346"/>
      <c r="F129" s="67"/>
      <c r="G129" s="52" t="s">
        <v>471</v>
      </c>
      <c r="H129" s="307">
        <v>685</v>
      </c>
      <c r="I129" s="253">
        <f t="shared" si="4"/>
        <v>0</v>
      </c>
      <c r="K129" s="3"/>
      <c r="L129" s="3"/>
      <c r="M129" s="3"/>
      <c r="N129" s="3"/>
    </row>
    <row r="130" spans="1:14" ht="18" customHeight="1" x14ac:dyDescent="0.35">
      <c r="A130" s="49" t="s">
        <v>421</v>
      </c>
      <c r="B130" s="344" t="s">
        <v>251</v>
      </c>
      <c r="C130" s="345"/>
      <c r="D130" s="345"/>
      <c r="E130" s="346"/>
      <c r="F130" s="67"/>
      <c r="G130" s="52" t="s">
        <v>471</v>
      </c>
      <c r="H130" s="307">
        <v>432</v>
      </c>
      <c r="I130" s="253">
        <f t="shared" si="4"/>
        <v>0</v>
      </c>
      <c r="K130" s="3"/>
      <c r="L130" s="3"/>
      <c r="M130" s="3"/>
      <c r="N130" s="3"/>
    </row>
    <row r="131" spans="1:14" ht="18" customHeight="1" x14ac:dyDescent="0.35">
      <c r="A131" s="49" t="s">
        <v>422</v>
      </c>
      <c r="B131" s="344" t="s">
        <v>252</v>
      </c>
      <c r="C131" s="345"/>
      <c r="D131" s="345"/>
      <c r="E131" s="346"/>
      <c r="F131" s="67"/>
      <c r="G131" s="52" t="s">
        <v>471</v>
      </c>
      <c r="H131" s="307">
        <v>584</v>
      </c>
      <c r="I131" s="253">
        <f t="shared" si="4"/>
        <v>0</v>
      </c>
      <c r="K131" s="3"/>
      <c r="L131" s="3"/>
      <c r="M131" s="3"/>
      <c r="N131" s="3"/>
    </row>
    <row r="132" spans="1:14" ht="18" customHeight="1" x14ac:dyDescent="0.35">
      <c r="A132" s="49" t="s">
        <v>423</v>
      </c>
      <c r="B132" s="344" t="s">
        <v>253</v>
      </c>
      <c r="C132" s="345"/>
      <c r="D132" s="345"/>
      <c r="E132" s="346"/>
      <c r="F132" s="67"/>
      <c r="G132" s="52" t="s">
        <v>471</v>
      </c>
      <c r="H132" s="307">
        <v>2030</v>
      </c>
      <c r="I132" s="253">
        <f t="shared" si="4"/>
        <v>0</v>
      </c>
      <c r="K132" s="3"/>
      <c r="L132" s="3"/>
      <c r="M132" s="3"/>
      <c r="N132" s="3"/>
    </row>
    <row r="133" spans="1:14" ht="18" customHeight="1" x14ac:dyDescent="0.35">
      <c r="A133" s="49" t="s">
        <v>424</v>
      </c>
      <c r="B133" s="344" t="s">
        <v>254</v>
      </c>
      <c r="C133" s="345"/>
      <c r="D133" s="345"/>
      <c r="E133" s="346"/>
      <c r="F133" s="67"/>
      <c r="G133" s="52" t="s">
        <v>471</v>
      </c>
      <c r="H133" s="307">
        <v>1776</v>
      </c>
      <c r="I133" s="253">
        <f t="shared" ref="I133:I135" si="5">+F133*H133</f>
        <v>0</v>
      </c>
      <c r="K133" s="3"/>
      <c r="L133" s="3"/>
      <c r="M133" s="3"/>
      <c r="N133" s="3"/>
    </row>
    <row r="134" spans="1:14" ht="18" customHeight="1" x14ac:dyDescent="0.35">
      <c r="A134" s="49" t="s">
        <v>425</v>
      </c>
      <c r="B134" s="344" t="s">
        <v>255</v>
      </c>
      <c r="C134" s="345"/>
      <c r="D134" s="345"/>
      <c r="E134" s="346"/>
      <c r="F134" s="67"/>
      <c r="G134" s="52" t="s">
        <v>471</v>
      </c>
      <c r="H134" s="307">
        <v>2284</v>
      </c>
      <c r="I134" s="253">
        <f t="shared" si="5"/>
        <v>0</v>
      </c>
      <c r="K134" s="3"/>
      <c r="L134" s="3"/>
      <c r="M134" s="3"/>
      <c r="N134" s="3"/>
    </row>
    <row r="135" spans="1:14" ht="18" customHeight="1" x14ac:dyDescent="0.35">
      <c r="A135" s="49" t="s">
        <v>426</v>
      </c>
      <c r="B135" s="344" t="s">
        <v>256</v>
      </c>
      <c r="C135" s="345"/>
      <c r="D135" s="345"/>
      <c r="E135" s="346"/>
      <c r="F135" s="67"/>
      <c r="G135" s="52" t="s">
        <v>471</v>
      </c>
      <c r="H135" s="307">
        <v>2791</v>
      </c>
      <c r="I135" s="253">
        <f t="shared" si="5"/>
        <v>0</v>
      </c>
      <c r="K135" s="3"/>
      <c r="L135" s="3"/>
      <c r="M135" s="3"/>
      <c r="N135" s="3"/>
    </row>
    <row r="136" spans="1:14" ht="18" customHeight="1" x14ac:dyDescent="0.35">
      <c r="A136" s="50" t="s">
        <v>427</v>
      </c>
      <c r="B136" s="347" t="s">
        <v>257</v>
      </c>
      <c r="C136" s="348"/>
      <c r="D136" s="348"/>
      <c r="E136" s="349"/>
      <c r="F136" s="176"/>
      <c r="G136" s="51"/>
      <c r="H136" s="312" t="s">
        <v>274</v>
      </c>
      <c r="I136" s="254"/>
      <c r="J136" s="272"/>
      <c r="K136" s="3"/>
      <c r="L136" s="3"/>
      <c r="M136" s="3"/>
      <c r="N136" s="3"/>
    </row>
    <row r="137" spans="1:14" ht="18" customHeight="1" x14ac:dyDescent="0.35">
      <c r="A137" s="50" t="s">
        <v>428</v>
      </c>
      <c r="B137" s="347" t="s">
        <v>258</v>
      </c>
      <c r="C137" s="348"/>
      <c r="D137" s="348"/>
      <c r="E137" s="349"/>
      <c r="F137" s="176"/>
      <c r="G137" s="51"/>
      <c r="H137" s="312" t="s">
        <v>274</v>
      </c>
      <c r="I137" s="254"/>
      <c r="J137" s="272"/>
      <c r="K137" s="3"/>
      <c r="L137" s="3"/>
      <c r="M137" s="3"/>
      <c r="N137" s="3"/>
    </row>
    <row r="138" spans="1:14" ht="18" customHeight="1" x14ac:dyDescent="0.35">
      <c r="A138" s="49" t="s">
        <v>429</v>
      </c>
      <c r="B138" s="344" t="s">
        <v>259</v>
      </c>
      <c r="C138" s="345"/>
      <c r="D138" s="345"/>
      <c r="E138" s="346"/>
      <c r="F138" s="67"/>
      <c r="G138" s="52" t="s">
        <v>471</v>
      </c>
      <c r="H138" s="307">
        <v>2284</v>
      </c>
      <c r="I138" s="253">
        <f t="shared" ref="I138:I153" si="6">+F138*H138</f>
        <v>0</v>
      </c>
      <c r="K138" s="3"/>
      <c r="L138" s="3"/>
      <c r="M138" s="3"/>
      <c r="N138" s="3"/>
    </row>
    <row r="139" spans="1:14" ht="18" customHeight="1" x14ac:dyDescent="0.35">
      <c r="A139" s="49" t="s">
        <v>430</v>
      </c>
      <c r="B139" s="344" t="s">
        <v>260</v>
      </c>
      <c r="C139" s="345"/>
      <c r="D139" s="345"/>
      <c r="E139" s="346"/>
      <c r="F139" s="67"/>
      <c r="G139" s="52" t="s">
        <v>471</v>
      </c>
      <c r="H139" s="307">
        <v>330</v>
      </c>
      <c r="I139" s="253">
        <f t="shared" si="6"/>
        <v>0</v>
      </c>
      <c r="K139" s="3"/>
      <c r="L139" s="3"/>
      <c r="M139" s="3"/>
      <c r="N139" s="3"/>
    </row>
    <row r="140" spans="1:14" ht="36" customHeight="1" x14ac:dyDescent="0.35">
      <c r="A140" s="49" t="s">
        <v>431</v>
      </c>
      <c r="B140" s="344" t="s">
        <v>40</v>
      </c>
      <c r="C140" s="345"/>
      <c r="D140" s="345"/>
      <c r="E140" s="346"/>
      <c r="F140" s="67"/>
      <c r="G140" s="52" t="s">
        <v>471</v>
      </c>
      <c r="H140" s="307">
        <v>406</v>
      </c>
      <c r="I140" s="253">
        <f t="shared" si="6"/>
        <v>0</v>
      </c>
      <c r="K140" s="3"/>
      <c r="L140" s="3"/>
      <c r="M140" s="3"/>
      <c r="N140" s="3"/>
    </row>
    <row r="141" spans="1:14" ht="18" customHeight="1" x14ac:dyDescent="0.35">
      <c r="A141" s="49" t="s">
        <v>432</v>
      </c>
      <c r="B141" s="344" t="s">
        <v>249</v>
      </c>
      <c r="C141" s="345"/>
      <c r="D141" s="345"/>
      <c r="E141" s="346"/>
      <c r="F141" s="67"/>
      <c r="G141" s="52" t="s">
        <v>471</v>
      </c>
      <c r="H141" s="307">
        <v>558</v>
      </c>
      <c r="I141" s="253">
        <f t="shared" si="6"/>
        <v>0</v>
      </c>
      <c r="K141" s="3"/>
      <c r="L141" s="3"/>
      <c r="M141" s="3"/>
      <c r="N141" s="3"/>
    </row>
    <row r="142" spans="1:14" ht="18" customHeight="1" x14ac:dyDescent="0.35">
      <c r="A142" s="49" t="s">
        <v>433</v>
      </c>
      <c r="B142" s="344" t="s">
        <v>250</v>
      </c>
      <c r="C142" s="345"/>
      <c r="D142" s="345"/>
      <c r="E142" s="346"/>
      <c r="F142" s="67"/>
      <c r="G142" s="52" t="s">
        <v>471</v>
      </c>
      <c r="H142" s="307">
        <v>685</v>
      </c>
      <c r="I142" s="253">
        <f t="shared" si="6"/>
        <v>0</v>
      </c>
      <c r="K142" s="3"/>
      <c r="L142" s="3"/>
      <c r="M142" s="3"/>
      <c r="N142" s="3"/>
    </row>
    <row r="143" spans="1:14" ht="18" customHeight="1" x14ac:dyDescent="0.35">
      <c r="A143" s="49" t="s">
        <v>434</v>
      </c>
      <c r="B143" s="344" t="s">
        <v>251</v>
      </c>
      <c r="C143" s="345"/>
      <c r="D143" s="345"/>
      <c r="E143" s="346"/>
      <c r="F143" s="67"/>
      <c r="G143" s="52" t="s">
        <v>471</v>
      </c>
      <c r="H143" s="307">
        <v>356</v>
      </c>
      <c r="I143" s="253">
        <f t="shared" si="6"/>
        <v>0</v>
      </c>
      <c r="K143" s="3"/>
      <c r="L143" s="3"/>
      <c r="M143" s="3"/>
      <c r="N143" s="3"/>
    </row>
    <row r="144" spans="1:14" ht="18" customHeight="1" x14ac:dyDescent="0.35">
      <c r="A144" s="49" t="s">
        <v>435</v>
      </c>
      <c r="B144" s="344" t="s">
        <v>252</v>
      </c>
      <c r="C144" s="345"/>
      <c r="D144" s="345"/>
      <c r="E144" s="346"/>
      <c r="F144" s="67"/>
      <c r="G144" s="52" t="s">
        <v>471</v>
      </c>
      <c r="H144" s="307">
        <v>482</v>
      </c>
      <c r="I144" s="253">
        <f t="shared" si="6"/>
        <v>0</v>
      </c>
      <c r="K144" s="3"/>
      <c r="L144" s="3"/>
      <c r="M144" s="3"/>
      <c r="N144" s="3"/>
    </row>
    <row r="145" spans="1:14" ht="18" customHeight="1" x14ac:dyDescent="0.35">
      <c r="A145" s="49" t="s">
        <v>436</v>
      </c>
      <c r="B145" s="344" t="s">
        <v>261</v>
      </c>
      <c r="C145" s="345"/>
      <c r="D145" s="345"/>
      <c r="E145" s="346"/>
      <c r="F145" s="67"/>
      <c r="G145" s="52" t="s">
        <v>471</v>
      </c>
      <c r="H145" s="307">
        <v>4821</v>
      </c>
      <c r="I145" s="253">
        <f t="shared" si="6"/>
        <v>0</v>
      </c>
      <c r="K145" s="3"/>
      <c r="L145" s="3"/>
      <c r="M145" s="3"/>
      <c r="N145" s="3"/>
    </row>
    <row r="146" spans="1:14" ht="18" customHeight="1" x14ac:dyDescent="0.35">
      <c r="A146" s="49" t="s">
        <v>437</v>
      </c>
      <c r="B146" s="344" t="s">
        <v>262</v>
      </c>
      <c r="C146" s="345"/>
      <c r="D146" s="345"/>
      <c r="E146" s="346"/>
      <c r="F146" s="67"/>
      <c r="G146" s="52" t="s">
        <v>471</v>
      </c>
      <c r="H146" s="307">
        <v>5583</v>
      </c>
      <c r="I146" s="253">
        <f t="shared" si="6"/>
        <v>0</v>
      </c>
      <c r="K146" s="3"/>
      <c r="L146" s="3"/>
      <c r="M146" s="3"/>
      <c r="N146" s="3"/>
    </row>
    <row r="147" spans="1:14" ht="18" customHeight="1" x14ac:dyDescent="0.35">
      <c r="A147" s="49" t="s">
        <v>438</v>
      </c>
      <c r="B147" s="344" t="s">
        <v>263</v>
      </c>
      <c r="C147" s="345"/>
      <c r="D147" s="345"/>
      <c r="E147" s="346"/>
      <c r="F147" s="67"/>
      <c r="G147" s="52" t="s">
        <v>471</v>
      </c>
      <c r="H147" s="307">
        <v>7359</v>
      </c>
      <c r="I147" s="253">
        <f t="shared" si="6"/>
        <v>0</v>
      </c>
      <c r="K147" s="3"/>
      <c r="L147" s="3"/>
      <c r="M147" s="3"/>
      <c r="N147" s="3"/>
    </row>
    <row r="148" spans="1:14" ht="18" customHeight="1" x14ac:dyDescent="0.35">
      <c r="A148" s="49" t="s">
        <v>439</v>
      </c>
      <c r="B148" s="344" t="s">
        <v>264</v>
      </c>
      <c r="C148" s="345"/>
      <c r="D148" s="345"/>
      <c r="E148" s="346"/>
      <c r="F148" s="67"/>
      <c r="G148" s="52" t="s">
        <v>471</v>
      </c>
      <c r="H148" s="307">
        <v>1599</v>
      </c>
      <c r="I148" s="253">
        <f t="shared" si="6"/>
        <v>0</v>
      </c>
      <c r="K148" s="3"/>
      <c r="L148" s="3"/>
      <c r="M148" s="3"/>
      <c r="N148" s="3"/>
    </row>
    <row r="149" spans="1:14" ht="18" customHeight="1" x14ac:dyDescent="0.35">
      <c r="A149" s="49" t="s">
        <v>440</v>
      </c>
      <c r="B149" s="344" t="s">
        <v>265</v>
      </c>
      <c r="C149" s="345"/>
      <c r="D149" s="345"/>
      <c r="E149" s="346"/>
      <c r="F149" s="67"/>
      <c r="G149" s="52" t="s">
        <v>471</v>
      </c>
      <c r="H149" s="307">
        <v>3299</v>
      </c>
      <c r="I149" s="253">
        <f t="shared" si="6"/>
        <v>0</v>
      </c>
      <c r="K149" s="3"/>
      <c r="L149" s="3"/>
      <c r="M149" s="3"/>
      <c r="N149" s="3"/>
    </row>
    <row r="150" spans="1:14" ht="18" customHeight="1" x14ac:dyDescent="0.35">
      <c r="A150" s="49" t="s">
        <v>441</v>
      </c>
      <c r="B150" s="344" t="s">
        <v>266</v>
      </c>
      <c r="C150" s="345"/>
      <c r="D150" s="345"/>
      <c r="E150" s="346"/>
      <c r="F150" s="67"/>
      <c r="G150" s="52" t="s">
        <v>471</v>
      </c>
      <c r="H150" s="307">
        <v>406</v>
      </c>
      <c r="I150" s="253">
        <f t="shared" si="6"/>
        <v>0</v>
      </c>
      <c r="K150" s="3"/>
      <c r="L150" s="3"/>
      <c r="M150" s="3"/>
      <c r="N150" s="3"/>
    </row>
    <row r="151" spans="1:14" ht="18" customHeight="1" x14ac:dyDescent="0.35">
      <c r="A151" s="218" t="s">
        <v>442</v>
      </c>
      <c r="B151" s="344" t="s">
        <v>267</v>
      </c>
      <c r="C151" s="345"/>
      <c r="D151" s="345"/>
      <c r="E151" s="346"/>
      <c r="F151" s="219"/>
      <c r="G151" s="220" t="s">
        <v>471</v>
      </c>
      <c r="H151" s="307">
        <v>432</v>
      </c>
      <c r="I151" s="623">
        <f t="shared" si="6"/>
        <v>0</v>
      </c>
      <c r="K151" s="3"/>
      <c r="L151" s="3"/>
      <c r="M151" s="3"/>
      <c r="N151" s="3"/>
    </row>
    <row r="152" spans="1:14" ht="18" customHeight="1" x14ac:dyDescent="0.35">
      <c r="A152" s="564" t="s">
        <v>657</v>
      </c>
      <c r="B152" s="598" t="s">
        <v>658</v>
      </c>
      <c r="C152" s="599"/>
      <c r="D152" s="599"/>
      <c r="E152" s="605"/>
      <c r="F152" s="604"/>
      <c r="G152" s="619" t="s">
        <v>471</v>
      </c>
      <c r="H152" s="315">
        <v>2104</v>
      </c>
      <c r="I152" s="590">
        <f t="shared" si="6"/>
        <v>0</v>
      </c>
      <c r="K152" s="3"/>
      <c r="L152" s="3"/>
      <c r="M152" s="3"/>
      <c r="N152" s="3"/>
    </row>
    <row r="153" spans="1:14" ht="18" customHeight="1" thickBot="1" x14ac:dyDescent="0.4">
      <c r="A153" s="94" t="s">
        <v>661</v>
      </c>
      <c r="B153" s="601" t="s">
        <v>671</v>
      </c>
      <c r="C153" s="601"/>
      <c r="D153" s="601"/>
      <c r="E153" s="624"/>
      <c r="F153" s="595"/>
      <c r="G153" s="621" t="s">
        <v>471</v>
      </c>
      <c r="H153" s="603">
        <v>590</v>
      </c>
      <c r="I153" s="593">
        <f t="shared" si="6"/>
        <v>0</v>
      </c>
      <c r="K153" s="3"/>
      <c r="L153" s="3"/>
      <c r="M153" s="3"/>
      <c r="N153" s="3"/>
    </row>
    <row r="154" spans="1:14" ht="24" customHeight="1" thickTop="1" thickBot="1" x14ac:dyDescent="0.4">
      <c r="A154" s="343" t="s">
        <v>624</v>
      </c>
      <c r="B154" s="343"/>
      <c r="C154" s="343"/>
      <c r="D154" s="343"/>
      <c r="E154" s="343"/>
      <c r="F154" s="343"/>
      <c r="G154" s="343"/>
      <c r="H154" s="343"/>
      <c r="I154" s="241">
        <f>SUM(I26:I153)</f>
        <v>0</v>
      </c>
      <c r="J154" s="272"/>
      <c r="K154" s="3"/>
      <c r="L154" s="3"/>
      <c r="M154" s="3"/>
      <c r="N154" s="3"/>
    </row>
    <row r="155" spans="1:14" ht="24" customHeight="1" thickTop="1" thickBot="1" x14ac:dyDescent="0.4">
      <c r="A155" s="342" t="s">
        <v>625</v>
      </c>
      <c r="B155" s="342"/>
      <c r="C155" s="342"/>
      <c r="D155" s="342"/>
      <c r="E155" s="342"/>
      <c r="F155" s="342"/>
      <c r="G155" s="342"/>
      <c r="H155" s="342"/>
      <c r="I155" s="242">
        <f>+'Vehicle Deductions'!I44</f>
        <v>0</v>
      </c>
      <c r="J155" s="272"/>
      <c r="K155" s="3"/>
      <c r="L155" s="3"/>
      <c r="M155" s="3"/>
      <c r="N155" s="3"/>
    </row>
    <row r="156" spans="1:14" ht="24" customHeight="1" thickTop="1" thickBot="1" x14ac:dyDescent="0.4">
      <c r="A156" s="343" t="s">
        <v>470</v>
      </c>
      <c r="B156" s="343"/>
      <c r="C156" s="343"/>
      <c r="D156" s="343"/>
      <c r="E156" s="343"/>
      <c r="F156" s="343"/>
      <c r="G156" s="343"/>
      <c r="H156" s="343"/>
      <c r="I156" s="241">
        <f>+I154+I155</f>
        <v>0</v>
      </c>
      <c r="J156" s="272"/>
      <c r="K156" s="3"/>
      <c r="L156" s="3"/>
      <c r="M156" s="3"/>
      <c r="N156" s="3"/>
    </row>
    <row r="157" spans="1:14" ht="18" customHeight="1" thickTop="1" x14ac:dyDescent="0.35">
      <c r="J157" s="228"/>
      <c r="K157" s="3"/>
      <c r="L157" s="3"/>
      <c r="M157" s="3"/>
      <c r="N157" s="3"/>
    </row>
    <row r="158" spans="1:14" ht="18" customHeight="1" x14ac:dyDescent="0.35">
      <c r="J158" s="228"/>
      <c r="K158" s="3"/>
      <c r="L158" s="3"/>
      <c r="M158" s="3"/>
      <c r="N158" s="3"/>
    </row>
    <row r="159" spans="1:14" ht="18" customHeight="1" x14ac:dyDescent="0.35">
      <c r="J159" s="228"/>
      <c r="K159" s="3"/>
      <c r="L159" s="3"/>
      <c r="M159" s="3"/>
      <c r="N159" s="3"/>
    </row>
    <row r="160" spans="1:14" ht="18" customHeight="1" x14ac:dyDescent="0.35">
      <c r="J160" s="228"/>
      <c r="K160" s="3"/>
      <c r="L160" s="3"/>
      <c r="M160" s="3"/>
      <c r="N160" s="3"/>
    </row>
    <row r="161" spans="10:14" ht="18" customHeight="1" x14ac:dyDescent="0.35">
      <c r="J161" s="228"/>
      <c r="K161" s="3"/>
      <c r="L161" s="3"/>
      <c r="M161" s="3"/>
      <c r="N161" s="3"/>
    </row>
    <row r="162" spans="10:14" ht="18" customHeight="1" x14ac:dyDescent="0.35">
      <c r="J162" s="228"/>
      <c r="K162" s="3"/>
      <c r="L162" s="3"/>
      <c r="M162" s="3"/>
      <c r="N162" s="3"/>
    </row>
    <row r="163" spans="10:14" ht="18" customHeight="1" x14ac:dyDescent="0.35">
      <c r="J163" s="229"/>
      <c r="K163" s="62"/>
      <c r="L163" s="62"/>
      <c r="M163" s="62"/>
      <c r="N163" s="63"/>
    </row>
    <row r="164" spans="10:14" ht="18" customHeight="1" x14ac:dyDescent="0.35">
      <c r="J164" s="229"/>
      <c r="K164" s="62"/>
      <c r="L164" s="62"/>
      <c r="M164" s="62"/>
      <c r="N164" s="63"/>
    </row>
  </sheetData>
  <sheetProtection selectLockedCells="1"/>
  <mergeCells count="168">
    <mergeCell ref="A1:I1"/>
    <mergeCell ref="A3:I3"/>
    <mergeCell ref="A4:I4"/>
    <mergeCell ref="A5:I5"/>
    <mergeCell ref="A6:I6"/>
    <mergeCell ref="A7:I7"/>
    <mergeCell ref="A16:B16"/>
    <mergeCell ref="C16:I16"/>
    <mergeCell ref="C11:F11"/>
    <mergeCell ref="B12:F12"/>
    <mergeCell ref="C13:F13"/>
    <mergeCell ref="A10:F10"/>
    <mergeCell ref="G10:I10"/>
    <mergeCell ref="H11:I11"/>
    <mergeCell ref="H12:I12"/>
    <mergeCell ref="H13:I13"/>
    <mergeCell ref="A9:I9"/>
    <mergeCell ref="A17:C17"/>
    <mergeCell ref="D17:I17"/>
    <mergeCell ref="A11:B11"/>
    <mergeCell ref="B14:I14"/>
    <mergeCell ref="A15:C15"/>
    <mergeCell ref="D15:I15"/>
    <mergeCell ref="F24:I24"/>
    <mergeCell ref="A18:E18"/>
    <mergeCell ref="A20:E20"/>
    <mergeCell ref="A21:E21"/>
    <mergeCell ref="A22:E22"/>
    <mergeCell ref="A23:E23"/>
    <mergeCell ref="A24:E24"/>
    <mergeCell ref="F18:I18"/>
    <mergeCell ref="F20:I20"/>
    <mergeCell ref="F21:I21"/>
    <mergeCell ref="F22:I22"/>
    <mergeCell ref="F23:I23"/>
    <mergeCell ref="A19:E19"/>
    <mergeCell ref="F19:I19"/>
    <mergeCell ref="A29:E29"/>
    <mergeCell ref="A30:E30"/>
    <mergeCell ref="A31:E31"/>
    <mergeCell ref="A32:E32"/>
    <mergeCell ref="B33:E33"/>
    <mergeCell ref="A25:E25"/>
    <mergeCell ref="A26:E26"/>
    <mergeCell ref="A27:E27"/>
    <mergeCell ref="A28:E28"/>
    <mergeCell ref="B39:E39"/>
    <mergeCell ref="B40:E40"/>
    <mergeCell ref="B41:E41"/>
    <mergeCell ref="B42:E42"/>
    <mergeCell ref="B43:E43"/>
    <mergeCell ref="B34:E34"/>
    <mergeCell ref="B35:E35"/>
    <mergeCell ref="B36:E36"/>
    <mergeCell ref="B37:E37"/>
    <mergeCell ref="B38:E38"/>
    <mergeCell ref="B49:E49"/>
    <mergeCell ref="B50:E50"/>
    <mergeCell ref="B51:E51"/>
    <mergeCell ref="B52:E52"/>
    <mergeCell ref="B53:E53"/>
    <mergeCell ref="B44:E44"/>
    <mergeCell ref="B45:E45"/>
    <mergeCell ref="B46:E46"/>
    <mergeCell ref="B47:E47"/>
    <mergeCell ref="B48:E48"/>
    <mergeCell ref="B76:E76"/>
    <mergeCell ref="B59:E59"/>
    <mergeCell ref="B60:E60"/>
    <mergeCell ref="B61:E61"/>
    <mergeCell ref="B62:E62"/>
    <mergeCell ref="B63:E63"/>
    <mergeCell ref="B54:E54"/>
    <mergeCell ref="B55:E55"/>
    <mergeCell ref="B56:E56"/>
    <mergeCell ref="B57:E57"/>
    <mergeCell ref="B58:E58"/>
    <mergeCell ref="B72:E72"/>
    <mergeCell ref="B73:E73"/>
    <mergeCell ref="B74:E74"/>
    <mergeCell ref="B75:E75"/>
    <mergeCell ref="B67:E67"/>
    <mergeCell ref="B69:E69"/>
    <mergeCell ref="B70:E70"/>
    <mergeCell ref="B71:E71"/>
    <mergeCell ref="B64:E64"/>
    <mergeCell ref="B65:E65"/>
    <mergeCell ref="B66:E66"/>
    <mergeCell ref="B81:E81"/>
    <mergeCell ref="B82:E82"/>
    <mergeCell ref="B83:E83"/>
    <mergeCell ref="B84:E84"/>
    <mergeCell ref="B85:E85"/>
    <mergeCell ref="B77:E77"/>
    <mergeCell ref="B78:E78"/>
    <mergeCell ref="B79:E79"/>
    <mergeCell ref="B80:E80"/>
    <mergeCell ref="B91:E91"/>
    <mergeCell ref="B92:E92"/>
    <mergeCell ref="B93:E93"/>
    <mergeCell ref="B94:E94"/>
    <mergeCell ref="B95:E95"/>
    <mergeCell ref="B86:E86"/>
    <mergeCell ref="B87:E87"/>
    <mergeCell ref="B88:E88"/>
    <mergeCell ref="B89:E89"/>
    <mergeCell ref="B90:E90"/>
    <mergeCell ref="B101:E101"/>
    <mergeCell ref="B102:E102"/>
    <mergeCell ref="B103:E103"/>
    <mergeCell ref="B104:E104"/>
    <mergeCell ref="B105:E105"/>
    <mergeCell ref="B96:E96"/>
    <mergeCell ref="B97:E97"/>
    <mergeCell ref="B98:E98"/>
    <mergeCell ref="B99:E99"/>
    <mergeCell ref="B100:E100"/>
    <mergeCell ref="B111:E111"/>
    <mergeCell ref="B112:E112"/>
    <mergeCell ref="B113:E113"/>
    <mergeCell ref="B114:E114"/>
    <mergeCell ref="B115:E115"/>
    <mergeCell ref="B106:E106"/>
    <mergeCell ref="B107:E107"/>
    <mergeCell ref="B108:E108"/>
    <mergeCell ref="B109:E109"/>
    <mergeCell ref="B110:E110"/>
    <mergeCell ref="B121:E121"/>
    <mergeCell ref="B122:E122"/>
    <mergeCell ref="B123:E123"/>
    <mergeCell ref="B124:E124"/>
    <mergeCell ref="B125:E125"/>
    <mergeCell ref="B116:E116"/>
    <mergeCell ref="B117:E117"/>
    <mergeCell ref="B118:E118"/>
    <mergeCell ref="B119:E119"/>
    <mergeCell ref="B120:E120"/>
    <mergeCell ref="B131:E131"/>
    <mergeCell ref="B132:E132"/>
    <mergeCell ref="B133:E133"/>
    <mergeCell ref="B134:E134"/>
    <mergeCell ref="B135:E135"/>
    <mergeCell ref="B126:E126"/>
    <mergeCell ref="B127:E127"/>
    <mergeCell ref="B128:E128"/>
    <mergeCell ref="B129:E129"/>
    <mergeCell ref="B130:E130"/>
    <mergeCell ref="B141:E141"/>
    <mergeCell ref="B142:E142"/>
    <mergeCell ref="B143:E143"/>
    <mergeCell ref="B144:E144"/>
    <mergeCell ref="B145:E145"/>
    <mergeCell ref="B136:E136"/>
    <mergeCell ref="B137:E137"/>
    <mergeCell ref="B138:E138"/>
    <mergeCell ref="B139:E139"/>
    <mergeCell ref="B140:E140"/>
    <mergeCell ref="A156:H156"/>
    <mergeCell ref="B151:E151"/>
    <mergeCell ref="A154:H154"/>
    <mergeCell ref="B146:E146"/>
    <mergeCell ref="B147:E147"/>
    <mergeCell ref="B148:E148"/>
    <mergeCell ref="B149:E149"/>
    <mergeCell ref="B150:E150"/>
    <mergeCell ref="B152:E152"/>
    <mergeCell ref="B153:E153"/>
    <mergeCell ref="A155:H155"/>
  </mergeCells>
  <pageMargins left="0.7" right="0.7" top="0.75" bottom="0.75" header="0.3" footer="0.3"/>
  <pageSetup scale="80" fitToHeight="0"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DA8EDF8D-302A-4D2A-BEA0-BFD35A25A17C}">
          <x14:formula1>
            <xm:f>'Menu Items'!$A$2:$A$6</xm:f>
          </x14:formula1>
          <xm:sqref>H12:I12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B2C34-9A8D-4DEC-BA68-40CAF8E1EFC7}">
  <sheetPr codeName="Sheet7">
    <tabColor rgb="FF92D050"/>
    <pageSetUpPr fitToPage="1"/>
  </sheetPr>
  <dimension ref="A1:L158"/>
  <sheetViews>
    <sheetView topLeftCell="A146" zoomScale="80" zoomScaleNormal="80" workbookViewId="0">
      <selection activeCell="L155" sqref="L155"/>
    </sheetView>
  </sheetViews>
  <sheetFormatPr defaultColWidth="9.08984375" defaultRowHeight="18" customHeight="1" x14ac:dyDescent="0.35"/>
  <cols>
    <col min="1" max="1" width="9.81640625" style="4" customWidth="1"/>
    <col min="2" max="2" width="6.81640625" style="3" customWidth="1"/>
    <col min="3" max="3" width="4.81640625" style="3" customWidth="1"/>
    <col min="4" max="4" width="6.81640625" style="3" customWidth="1"/>
    <col min="5" max="5" width="30.81640625" style="3" customWidth="1"/>
    <col min="6" max="6" width="9.81640625" style="6" customWidth="1"/>
    <col min="7" max="7" width="12.81640625" style="3" customWidth="1"/>
    <col min="8" max="9" width="16.81640625" style="104" customWidth="1"/>
    <col min="10" max="10" width="11.81640625" style="302" customWidth="1"/>
    <col min="11" max="11" width="12.36328125" style="106" bestFit="1" customWidth="1"/>
    <col min="12" max="12" width="35.81640625" style="43" customWidth="1"/>
    <col min="13" max="16384" width="9.08984375" style="3"/>
  </cols>
  <sheetData>
    <row r="1" spans="1:9" ht="18" customHeight="1" x14ac:dyDescent="0.35">
      <c r="A1" s="328" t="s">
        <v>669</v>
      </c>
      <c r="B1" s="328"/>
      <c r="C1" s="328"/>
      <c r="D1" s="328"/>
      <c r="E1" s="328"/>
      <c r="F1" s="328"/>
      <c r="G1" s="328"/>
      <c r="H1" s="328"/>
      <c r="I1" s="328"/>
    </row>
    <row r="3" spans="1:9" ht="18" customHeight="1" x14ac:dyDescent="0.35">
      <c r="A3" s="410" t="s">
        <v>510</v>
      </c>
      <c r="B3" s="410"/>
      <c r="C3" s="410"/>
      <c r="D3" s="410"/>
      <c r="E3" s="410"/>
      <c r="F3" s="410"/>
      <c r="G3" s="410"/>
      <c r="H3" s="410"/>
      <c r="I3" s="410"/>
    </row>
    <row r="4" spans="1:9" ht="18" customHeight="1" x14ac:dyDescent="0.35">
      <c r="A4" s="410" t="s">
        <v>460</v>
      </c>
      <c r="B4" s="410"/>
      <c r="C4" s="410"/>
      <c r="D4" s="410"/>
      <c r="E4" s="410"/>
      <c r="F4" s="410"/>
      <c r="G4" s="410"/>
      <c r="H4" s="410"/>
      <c r="I4" s="410"/>
    </row>
    <row r="5" spans="1:9" ht="18" customHeight="1" x14ac:dyDescent="0.35">
      <c r="A5" s="410" t="s">
        <v>533</v>
      </c>
      <c r="B5" s="410"/>
      <c r="C5" s="410"/>
      <c r="D5" s="410"/>
      <c r="E5" s="410"/>
      <c r="F5" s="410"/>
      <c r="G5" s="410"/>
      <c r="H5" s="410"/>
      <c r="I5" s="410"/>
    </row>
    <row r="6" spans="1:9" ht="18" customHeight="1" x14ac:dyDescent="0.35">
      <c r="A6" s="410" t="s">
        <v>461</v>
      </c>
      <c r="B6" s="410"/>
      <c r="C6" s="410"/>
      <c r="D6" s="410"/>
      <c r="E6" s="410"/>
      <c r="F6" s="410"/>
      <c r="G6" s="410"/>
      <c r="H6" s="410"/>
      <c r="I6" s="410"/>
    </row>
    <row r="7" spans="1:9" ht="18" customHeight="1" x14ac:dyDescent="0.35">
      <c r="A7" s="410" t="s">
        <v>509</v>
      </c>
      <c r="B7" s="410"/>
      <c r="C7" s="410"/>
      <c r="D7" s="410"/>
      <c r="E7" s="410"/>
      <c r="F7" s="410"/>
      <c r="G7" s="410"/>
      <c r="H7" s="410"/>
      <c r="I7" s="410"/>
    </row>
    <row r="8" spans="1:9" ht="18" customHeight="1" x14ac:dyDescent="0.35">
      <c r="A8" s="3"/>
      <c r="F8" s="3"/>
      <c r="H8" s="268"/>
      <c r="I8" s="277"/>
    </row>
    <row r="9" spans="1:9" ht="18" customHeight="1" thickBot="1" x14ac:dyDescent="0.35">
      <c r="A9" s="419" t="s">
        <v>662</v>
      </c>
      <c r="B9" s="419"/>
      <c r="C9" s="419"/>
      <c r="D9" s="419"/>
      <c r="E9" s="419"/>
      <c r="F9" s="419"/>
      <c r="G9" s="419"/>
      <c r="H9" s="419"/>
      <c r="I9" s="419"/>
    </row>
    <row r="10" spans="1:9" ht="18" customHeight="1" thickTop="1" thickBot="1" x14ac:dyDescent="0.4">
      <c r="A10" s="413" t="s">
        <v>462</v>
      </c>
      <c r="B10" s="414"/>
      <c r="C10" s="414"/>
      <c r="D10" s="414"/>
      <c r="E10" s="414"/>
      <c r="F10" s="414"/>
      <c r="G10" s="413" t="s">
        <v>626</v>
      </c>
      <c r="H10" s="414"/>
      <c r="I10" s="415"/>
    </row>
    <row r="11" spans="1:9" ht="18" customHeight="1" thickTop="1" thickBot="1" x14ac:dyDescent="0.4">
      <c r="A11" s="380" t="s">
        <v>463</v>
      </c>
      <c r="B11" s="381"/>
      <c r="C11" s="411"/>
      <c r="D11" s="412"/>
      <c r="E11" s="412"/>
      <c r="F11" s="412"/>
      <c r="G11" s="190" t="s">
        <v>627</v>
      </c>
      <c r="H11" s="412"/>
      <c r="I11" s="416"/>
    </row>
    <row r="12" spans="1:9" ht="18" customHeight="1" thickBot="1" x14ac:dyDescent="0.4">
      <c r="A12" s="9" t="s">
        <v>464</v>
      </c>
      <c r="B12" s="382"/>
      <c r="C12" s="383"/>
      <c r="D12" s="383"/>
      <c r="E12" s="383"/>
      <c r="F12" s="383"/>
      <c r="G12" s="191" t="s">
        <v>628</v>
      </c>
      <c r="H12" s="383" t="s">
        <v>631</v>
      </c>
      <c r="I12" s="388"/>
    </row>
    <row r="13" spans="1:9" ht="18" customHeight="1" thickBot="1" x14ac:dyDescent="0.4">
      <c r="A13" s="9" t="s">
        <v>465</v>
      </c>
      <c r="B13" s="10"/>
      <c r="C13" s="382"/>
      <c r="D13" s="383"/>
      <c r="E13" s="383"/>
      <c r="F13" s="383"/>
      <c r="G13" s="192" t="s">
        <v>629</v>
      </c>
      <c r="H13" s="417"/>
      <c r="I13" s="418"/>
    </row>
    <row r="14" spans="1:9" ht="18" customHeight="1" thickBot="1" x14ac:dyDescent="0.4">
      <c r="A14" s="9" t="s">
        <v>466</v>
      </c>
      <c r="B14" s="382"/>
      <c r="C14" s="383"/>
      <c r="D14" s="383"/>
      <c r="E14" s="383"/>
      <c r="F14" s="383"/>
      <c r="G14" s="383"/>
      <c r="H14" s="383"/>
      <c r="I14" s="388"/>
    </row>
    <row r="15" spans="1:9" ht="18" customHeight="1" thickBot="1" x14ac:dyDescent="0.4">
      <c r="A15" s="386" t="s">
        <v>467</v>
      </c>
      <c r="B15" s="387"/>
      <c r="C15" s="387"/>
      <c r="D15" s="382"/>
      <c r="E15" s="383"/>
      <c r="F15" s="383"/>
      <c r="G15" s="383"/>
      <c r="H15" s="383"/>
      <c r="I15" s="388"/>
    </row>
    <row r="16" spans="1:9" ht="18" customHeight="1" thickBot="1" x14ac:dyDescent="0.4">
      <c r="A16" s="386" t="s">
        <v>468</v>
      </c>
      <c r="B16" s="387"/>
      <c r="C16" s="382"/>
      <c r="D16" s="383"/>
      <c r="E16" s="383"/>
      <c r="F16" s="383"/>
      <c r="G16" s="383"/>
      <c r="H16" s="383"/>
      <c r="I16" s="388"/>
    </row>
    <row r="17" spans="1:10" ht="18" customHeight="1" thickBot="1" x14ac:dyDescent="0.4">
      <c r="A17" s="442" t="s">
        <v>469</v>
      </c>
      <c r="B17" s="443"/>
      <c r="C17" s="443"/>
      <c r="D17" s="444"/>
      <c r="E17" s="445"/>
      <c r="F17" s="445"/>
      <c r="G17" s="445"/>
      <c r="H17" s="445"/>
      <c r="I17" s="446"/>
    </row>
    <row r="18" spans="1:10" ht="18" customHeight="1" thickTop="1" x14ac:dyDescent="0.35">
      <c r="A18" s="447" t="s">
        <v>0</v>
      </c>
      <c r="B18" s="448"/>
      <c r="C18" s="448"/>
      <c r="D18" s="448"/>
      <c r="E18" s="448"/>
      <c r="F18" s="449" t="s">
        <v>6</v>
      </c>
      <c r="G18" s="450"/>
      <c r="H18" s="450"/>
      <c r="I18" s="451"/>
    </row>
    <row r="19" spans="1:10" ht="18" customHeight="1" x14ac:dyDescent="0.35">
      <c r="A19" s="362" t="s">
        <v>634</v>
      </c>
      <c r="B19" s="363"/>
      <c r="C19" s="363"/>
      <c r="D19" s="363"/>
      <c r="E19" s="364"/>
      <c r="F19" s="398">
        <v>2026</v>
      </c>
      <c r="G19" s="399"/>
      <c r="H19" s="399"/>
      <c r="I19" s="453"/>
    </row>
    <row r="20" spans="1:10" ht="18" customHeight="1" x14ac:dyDescent="0.35">
      <c r="A20" s="437" t="s">
        <v>1</v>
      </c>
      <c r="B20" s="438"/>
      <c r="C20" s="438"/>
      <c r="D20" s="438"/>
      <c r="E20" s="438"/>
      <c r="F20" s="452" t="s">
        <v>7</v>
      </c>
      <c r="G20" s="399"/>
      <c r="H20" s="399"/>
      <c r="I20" s="453"/>
    </row>
    <row r="21" spans="1:10" ht="18" customHeight="1" thickBot="1" x14ac:dyDescent="0.4">
      <c r="A21" s="428" t="s">
        <v>268</v>
      </c>
      <c r="B21" s="429"/>
      <c r="C21" s="429"/>
      <c r="D21" s="429"/>
      <c r="E21" s="429"/>
      <c r="F21" s="454" t="s">
        <v>43</v>
      </c>
      <c r="G21" s="402"/>
      <c r="H21" s="402"/>
      <c r="I21" s="455"/>
    </row>
    <row r="22" spans="1:10" ht="18" customHeight="1" thickTop="1" x14ac:dyDescent="0.35">
      <c r="A22" s="430" t="s">
        <v>2</v>
      </c>
      <c r="B22" s="431"/>
      <c r="C22" s="431"/>
      <c r="D22" s="431"/>
      <c r="E22" s="431"/>
      <c r="F22" s="456">
        <v>10360</v>
      </c>
      <c r="G22" s="405"/>
      <c r="H22" s="405"/>
      <c r="I22" s="457"/>
    </row>
    <row r="23" spans="1:10" ht="18" customHeight="1" thickBot="1" x14ac:dyDescent="0.4">
      <c r="A23" s="428" t="s">
        <v>42</v>
      </c>
      <c r="B23" s="429"/>
      <c r="C23" s="429"/>
      <c r="D23" s="429"/>
      <c r="E23" s="429"/>
      <c r="F23" s="458">
        <v>22</v>
      </c>
      <c r="G23" s="408"/>
      <c r="H23" s="408"/>
      <c r="I23" s="459"/>
    </row>
    <row r="24" spans="1:10" ht="18" customHeight="1" thickTop="1" thickBot="1" x14ac:dyDescent="0.4">
      <c r="A24" s="428" t="s">
        <v>448</v>
      </c>
      <c r="B24" s="429"/>
      <c r="C24" s="429"/>
      <c r="D24" s="429"/>
      <c r="E24" s="429"/>
      <c r="F24" s="432" t="s">
        <v>455</v>
      </c>
      <c r="G24" s="433"/>
      <c r="H24" s="433"/>
      <c r="I24" s="434"/>
    </row>
    <row r="25" spans="1:10" ht="18" customHeight="1" thickTop="1" thickBot="1" x14ac:dyDescent="0.4">
      <c r="A25" s="428" t="s">
        <v>443</v>
      </c>
      <c r="B25" s="429"/>
      <c r="C25" s="429"/>
      <c r="D25" s="429"/>
      <c r="E25" s="429"/>
      <c r="F25" s="12" t="s">
        <v>450</v>
      </c>
      <c r="G25" s="11" t="s">
        <v>453</v>
      </c>
      <c r="H25" s="275" t="s">
        <v>451</v>
      </c>
      <c r="I25" s="282" t="s">
        <v>452</v>
      </c>
      <c r="J25" s="303"/>
    </row>
    <row r="26" spans="1:10" ht="18" customHeight="1" thickTop="1" x14ac:dyDescent="0.35">
      <c r="A26" s="430" t="s">
        <v>527</v>
      </c>
      <c r="B26" s="431"/>
      <c r="C26" s="431"/>
      <c r="D26" s="431"/>
      <c r="E26" s="431"/>
      <c r="F26" s="96"/>
      <c r="G26" s="44" t="s">
        <v>471</v>
      </c>
      <c r="H26" s="279">
        <v>97302</v>
      </c>
      <c r="I26" s="281">
        <f>+F26*H26</f>
        <v>0</v>
      </c>
    </row>
    <row r="27" spans="1:10" ht="18" customHeight="1" x14ac:dyDescent="0.35">
      <c r="A27" s="372" t="s">
        <v>519</v>
      </c>
      <c r="B27" s="373"/>
      <c r="C27" s="373"/>
      <c r="D27" s="373"/>
      <c r="E27" s="374"/>
      <c r="F27" s="96"/>
      <c r="G27" s="44" t="s">
        <v>472</v>
      </c>
      <c r="H27" s="313">
        <v>634</v>
      </c>
      <c r="I27" s="281">
        <f t="shared" ref="I27:I43" si="0">+F27*H27</f>
        <v>0</v>
      </c>
    </row>
    <row r="28" spans="1:10" ht="18" customHeight="1" x14ac:dyDescent="0.35">
      <c r="A28" s="362" t="s">
        <v>520</v>
      </c>
      <c r="B28" s="363"/>
      <c r="C28" s="363"/>
      <c r="D28" s="363"/>
      <c r="E28" s="364"/>
      <c r="F28" s="97"/>
      <c r="G28" s="45" t="s">
        <v>472</v>
      </c>
      <c r="H28" s="296">
        <v>759</v>
      </c>
      <c r="I28" s="281">
        <f t="shared" si="0"/>
        <v>0</v>
      </c>
    </row>
    <row r="29" spans="1:10" ht="18" customHeight="1" x14ac:dyDescent="0.35">
      <c r="A29" s="362" t="s">
        <v>521</v>
      </c>
      <c r="B29" s="363"/>
      <c r="C29" s="363"/>
      <c r="D29" s="363"/>
      <c r="E29" s="364"/>
      <c r="F29" s="97"/>
      <c r="G29" s="45" t="s">
        <v>472</v>
      </c>
      <c r="H29" s="296">
        <v>807</v>
      </c>
      <c r="I29" s="281">
        <f t="shared" si="0"/>
        <v>0</v>
      </c>
    </row>
    <row r="30" spans="1:10" ht="18" customHeight="1" x14ac:dyDescent="0.35">
      <c r="A30" s="437" t="s">
        <v>270</v>
      </c>
      <c r="B30" s="438"/>
      <c r="C30" s="438"/>
      <c r="D30" s="438"/>
      <c r="E30" s="438"/>
      <c r="F30" s="97"/>
      <c r="G30" s="45" t="s">
        <v>471</v>
      </c>
      <c r="H30" s="296">
        <v>305</v>
      </c>
      <c r="I30" s="281">
        <f t="shared" si="0"/>
        <v>0</v>
      </c>
    </row>
    <row r="31" spans="1:10" ht="18" customHeight="1" x14ac:dyDescent="0.35">
      <c r="A31" s="437" t="s">
        <v>269</v>
      </c>
      <c r="B31" s="438"/>
      <c r="C31" s="438"/>
      <c r="D31" s="438"/>
      <c r="E31" s="438"/>
      <c r="F31" s="97"/>
      <c r="G31" s="45" t="s">
        <v>471</v>
      </c>
      <c r="H31" s="296">
        <v>416</v>
      </c>
      <c r="I31" s="281">
        <f t="shared" si="0"/>
        <v>0</v>
      </c>
    </row>
    <row r="32" spans="1:10" ht="18" customHeight="1" thickBot="1" x14ac:dyDescent="0.4">
      <c r="A32" s="428" t="s">
        <v>271</v>
      </c>
      <c r="B32" s="429"/>
      <c r="C32" s="429"/>
      <c r="D32" s="429"/>
      <c r="E32" s="429"/>
      <c r="F32" s="98"/>
      <c r="G32" s="46" t="s">
        <v>471</v>
      </c>
      <c r="H32" s="314">
        <v>533</v>
      </c>
      <c r="I32" s="281">
        <f t="shared" si="0"/>
        <v>0</v>
      </c>
    </row>
    <row r="33" spans="1:10" ht="18" customHeight="1" thickTop="1" thickBot="1" x14ac:dyDescent="0.4">
      <c r="A33" s="72" t="s">
        <v>444</v>
      </c>
      <c r="B33" s="435" t="s">
        <v>443</v>
      </c>
      <c r="C33" s="436"/>
      <c r="D33" s="436"/>
      <c r="E33" s="436"/>
      <c r="F33" s="12" t="s">
        <v>450</v>
      </c>
      <c r="G33" s="11" t="s">
        <v>453</v>
      </c>
      <c r="H33" s="275" t="s">
        <v>451</v>
      </c>
      <c r="I33" s="282" t="s">
        <v>452</v>
      </c>
      <c r="J33" s="272"/>
    </row>
    <row r="34" spans="1:10" ht="18" customHeight="1" thickTop="1" x14ac:dyDescent="0.35">
      <c r="A34" s="47" t="s">
        <v>13</v>
      </c>
      <c r="B34" s="439" t="s">
        <v>59</v>
      </c>
      <c r="C34" s="440"/>
      <c r="D34" s="440"/>
      <c r="E34" s="441"/>
      <c r="F34" s="126"/>
      <c r="G34" s="74" t="s">
        <v>506</v>
      </c>
      <c r="H34" s="313">
        <v>9131</v>
      </c>
      <c r="I34" s="281">
        <f t="shared" si="0"/>
        <v>0</v>
      </c>
    </row>
    <row r="35" spans="1:10" ht="18" customHeight="1" x14ac:dyDescent="0.35">
      <c r="A35" s="49" t="s">
        <v>62</v>
      </c>
      <c r="B35" s="357" t="s">
        <v>63</v>
      </c>
      <c r="C35" s="426"/>
      <c r="D35" s="426"/>
      <c r="E35" s="427"/>
      <c r="F35" s="126"/>
      <c r="G35" s="74" t="s">
        <v>506</v>
      </c>
      <c r="H35" s="296">
        <v>105</v>
      </c>
      <c r="I35" s="281">
        <f t="shared" si="0"/>
        <v>0</v>
      </c>
    </row>
    <row r="36" spans="1:10" ht="36" customHeight="1" x14ac:dyDescent="0.35">
      <c r="A36" s="49" t="s">
        <v>64</v>
      </c>
      <c r="B36" s="357" t="s">
        <v>275</v>
      </c>
      <c r="C36" s="426"/>
      <c r="D36" s="426"/>
      <c r="E36" s="427"/>
      <c r="F36" s="126"/>
      <c r="G36" s="45" t="s">
        <v>472</v>
      </c>
      <c r="H36" s="296">
        <v>705</v>
      </c>
      <c r="I36" s="281">
        <f t="shared" si="0"/>
        <v>0</v>
      </c>
    </row>
    <row r="37" spans="1:10" ht="72" customHeight="1" x14ac:dyDescent="0.35">
      <c r="A37" s="50" t="s">
        <v>65</v>
      </c>
      <c r="B37" s="460" t="s">
        <v>492</v>
      </c>
      <c r="C37" s="461"/>
      <c r="D37" s="461"/>
      <c r="E37" s="462"/>
      <c r="F37" s="119"/>
      <c r="G37" s="78"/>
      <c r="H37" s="120" t="s">
        <v>511</v>
      </c>
      <c r="I37" s="283"/>
      <c r="J37" s="272"/>
    </row>
    <row r="38" spans="1:10" ht="80" customHeight="1" x14ac:dyDescent="0.35">
      <c r="A38" s="49" t="s">
        <v>66</v>
      </c>
      <c r="B38" s="357" t="s">
        <v>477</v>
      </c>
      <c r="C38" s="426"/>
      <c r="D38" s="426"/>
      <c r="E38" s="427"/>
      <c r="F38" s="126"/>
      <c r="G38" s="45" t="s">
        <v>472</v>
      </c>
      <c r="H38" s="296">
        <v>634</v>
      </c>
      <c r="I38" s="281">
        <f t="shared" si="0"/>
        <v>0</v>
      </c>
    </row>
    <row r="39" spans="1:10" ht="18" customHeight="1" x14ac:dyDescent="0.35">
      <c r="A39" s="49" t="s">
        <v>73</v>
      </c>
      <c r="B39" s="357" t="s">
        <v>74</v>
      </c>
      <c r="C39" s="426"/>
      <c r="D39" s="426"/>
      <c r="E39" s="427"/>
      <c r="F39" s="126"/>
      <c r="G39" s="74" t="s">
        <v>471</v>
      </c>
      <c r="H39" s="296">
        <v>41</v>
      </c>
      <c r="I39" s="281">
        <f t="shared" si="0"/>
        <v>0</v>
      </c>
    </row>
    <row r="40" spans="1:10" ht="36" customHeight="1" x14ac:dyDescent="0.35">
      <c r="A40" s="49" t="s">
        <v>75</v>
      </c>
      <c r="B40" s="357" t="s">
        <v>76</v>
      </c>
      <c r="C40" s="426"/>
      <c r="D40" s="426"/>
      <c r="E40" s="427"/>
      <c r="F40" s="126"/>
      <c r="G40" s="45" t="s">
        <v>472</v>
      </c>
      <c r="H40" s="296">
        <v>25</v>
      </c>
      <c r="I40" s="281">
        <f t="shared" si="0"/>
        <v>0</v>
      </c>
    </row>
    <row r="41" spans="1:10" ht="18" customHeight="1" x14ac:dyDescent="0.35">
      <c r="A41" s="49" t="s">
        <v>87</v>
      </c>
      <c r="B41" s="357" t="s">
        <v>88</v>
      </c>
      <c r="C41" s="426"/>
      <c r="D41" s="426"/>
      <c r="E41" s="427"/>
      <c r="F41" s="126"/>
      <c r="G41" s="74" t="s">
        <v>506</v>
      </c>
      <c r="H41" s="296">
        <v>212</v>
      </c>
      <c r="I41" s="281">
        <f t="shared" si="0"/>
        <v>0</v>
      </c>
    </row>
    <row r="42" spans="1:10" ht="36" customHeight="1" x14ac:dyDescent="0.35">
      <c r="A42" s="49" t="s">
        <v>89</v>
      </c>
      <c r="B42" s="357" t="s">
        <v>90</v>
      </c>
      <c r="C42" s="426"/>
      <c r="D42" s="426"/>
      <c r="E42" s="427"/>
      <c r="F42" s="126"/>
      <c r="G42" s="74" t="s">
        <v>471</v>
      </c>
      <c r="H42" s="296">
        <v>203</v>
      </c>
      <c r="I42" s="281">
        <f t="shared" si="0"/>
        <v>0</v>
      </c>
    </row>
    <row r="43" spans="1:10" ht="18" customHeight="1" x14ac:dyDescent="0.35">
      <c r="A43" s="49" t="s">
        <v>95</v>
      </c>
      <c r="B43" s="357" t="s">
        <v>478</v>
      </c>
      <c r="C43" s="426"/>
      <c r="D43" s="426"/>
      <c r="E43" s="427"/>
      <c r="F43" s="127"/>
      <c r="G43" s="74" t="s">
        <v>506</v>
      </c>
      <c r="H43" s="296">
        <v>828</v>
      </c>
      <c r="I43" s="281">
        <f t="shared" si="0"/>
        <v>0</v>
      </c>
    </row>
    <row r="44" spans="1:10" ht="36" customHeight="1" x14ac:dyDescent="0.35">
      <c r="A44" s="50" t="s">
        <v>97</v>
      </c>
      <c r="B44" s="460" t="s">
        <v>479</v>
      </c>
      <c r="C44" s="461"/>
      <c r="D44" s="461"/>
      <c r="E44" s="462"/>
      <c r="F44" s="119"/>
      <c r="G44" s="78"/>
      <c r="H44" s="120" t="s">
        <v>511</v>
      </c>
      <c r="I44" s="283"/>
      <c r="J44" s="272"/>
    </row>
    <row r="45" spans="1:10" ht="18" customHeight="1" x14ac:dyDescent="0.35">
      <c r="A45" s="50" t="s">
        <v>98</v>
      </c>
      <c r="B45" s="358" t="s">
        <v>480</v>
      </c>
      <c r="C45" s="461"/>
      <c r="D45" s="461"/>
      <c r="E45" s="462"/>
      <c r="F45" s="121"/>
      <c r="G45" s="81"/>
      <c r="H45" s="120" t="s">
        <v>512</v>
      </c>
      <c r="I45" s="283"/>
      <c r="J45" s="272"/>
    </row>
    <row r="46" spans="1:10" ht="18" customHeight="1" x14ac:dyDescent="0.35">
      <c r="A46" s="50" t="s">
        <v>99</v>
      </c>
      <c r="B46" s="358" t="s">
        <v>481</v>
      </c>
      <c r="C46" s="461"/>
      <c r="D46" s="461"/>
      <c r="E46" s="462"/>
      <c r="F46" s="122"/>
      <c r="G46" s="81"/>
      <c r="H46" s="120" t="s">
        <v>512</v>
      </c>
      <c r="I46" s="283"/>
      <c r="J46" s="272"/>
    </row>
    <row r="47" spans="1:10" ht="18" customHeight="1" x14ac:dyDescent="0.35">
      <c r="A47" s="49" t="s">
        <v>100</v>
      </c>
      <c r="B47" s="357" t="s">
        <v>101</v>
      </c>
      <c r="C47" s="426"/>
      <c r="D47" s="426"/>
      <c r="E47" s="427"/>
      <c r="F47" s="127"/>
      <c r="G47" s="74" t="s">
        <v>506</v>
      </c>
      <c r="H47" s="296">
        <v>1720</v>
      </c>
      <c r="I47" s="281">
        <f t="shared" ref="I47:I51" si="1">+F47*H47</f>
        <v>0</v>
      </c>
    </row>
    <row r="48" spans="1:10" ht="18" customHeight="1" x14ac:dyDescent="0.35">
      <c r="A48" s="49" t="s">
        <v>499</v>
      </c>
      <c r="B48" s="357" t="s">
        <v>104</v>
      </c>
      <c r="C48" s="426"/>
      <c r="D48" s="426"/>
      <c r="E48" s="427"/>
      <c r="F48" s="127"/>
      <c r="G48" s="74" t="s">
        <v>506</v>
      </c>
      <c r="H48" s="296">
        <v>305</v>
      </c>
      <c r="I48" s="281">
        <f t="shared" si="1"/>
        <v>0</v>
      </c>
    </row>
    <row r="49" spans="1:10" ht="18" customHeight="1" x14ac:dyDescent="0.35">
      <c r="A49" s="53" t="s">
        <v>14</v>
      </c>
      <c r="B49" s="357" t="s">
        <v>105</v>
      </c>
      <c r="C49" s="426"/>
      <c r="D49" s="426"/>
      <c r="E49" s="427"/>
      <c r="F49" s="127"/>
      <c r="G49" s="74" t="s">
        <v>506</v>
      </c>
      <c r="H49" s="296">
        <v>705</v>
      </c>
      <c r="I49" s="281">
        <f t="shared" si="1"/>
        <v>0</v>
      </c>
    </row>
    <row r="50" spans="1:10" ht="18" customHeight="1" x14ac:dyDescent="0.35">
      <c r="A50" s="53" t="s">
        <v>15</v>
      </c>
      <c r="B50" s="357" t="s">
        <v>106</v>
      </c>
      <c r="C50" s="426"/>
      <c r="D50" s="426"/>
      <c r="E50" s="427"/>
      <c r="F50" s="127"/>
      <c r="G50" s="74" t="s">
        <v>506</v>
      </c>
      <c r="H50" s="296">
        <v>705</v>
      </c>
      <c r="I50" s="281">
        <f t="shared" si="1"/>
        <v>0</v>
      </c>
    </row>
    <row r="51" spans="1:10" ht="18" customHeight="1" x14ac:dyDescent="0.35">
      <c r="A51" s="53" t="s">
        <v>16</v>
      </c>
      <c r="B51" s="357" t="s">
        <v>107</v>
      </c>
      <c r="C51" s="426"/>
      <c r="D51" s="426"/>
      <c r="E51" s="427"/>
      <c r="F51" s="127"/>
      <c r="G51" s="74" t="s">
        <v>506</v>
      </c>
      <c r="H51" s="296">
        <v>781</v>
      </c>
      <c r="I51" s="281">
        <f t="shared" si="1"/>
        <v>0</v>
      </c>
    </row>
    <row r="52" spans="1:10" ht="36" customHeight="1" x14ac:dyDescent="0.35">
      <c r="A52" s="54" t="s">
        <v>17</v>
      </c>
      <c r="B52" s="460" t="s">
        <v>500</v>
      </c>
      <c r="C52" s="461"/>
      <c r="D52" s="461"/>
      <c r="E52" s="462"/>
      <c r="F52" s="123"/>
      <c r="G52" s="51"/>
      <c r="H52" s="120" t="s">
        <v>511</v>
      </c>
      <c r="I52" s="283"/>
      <c r="J52" s="272"/>
    </row>
    <row r="53" spans="1:10" ht="36" customHeight="1" x14ac:dyDescent="0.35">
      <c r="A53" s="53" t="s">
        <v>18</v>
      </c>
      <c r="B53" s="357" t="s">
        <v>108</v>
      </c>
      <c r="C53" s="426"/>
      <c r="D53" s="426"/>
      <c r="E53" s="427"/>
      <c r="F53" s="127"/>
      <c r="G53" s="74" t="s">
        <v>506</v>
      </c>
      <c r="H53" s="296">
        <v>312</v>
      </c>
      <c r="I53" s="281">
        <f t="shared" ref="I53:I54" si="2">+F53*H53</f>
        <v>0</v>
      </c>
    </row>
    <row r="54" spans="1:10" ht="36" customHeight="1" x14ac:dyDescent="0.35">
      <c r="A54" s="53" t="s">
        <v>19</v>
      </c>
      <c r="B54" s="350" t="s">
        <v>485</v>
      </c>
      <c r="C54" s="426"/>
      <c r="D54" s="426"/>
      <c r="E54" s="427"/>
      <c r="F54" s="127"/>
      <c r="G54" s="74" t="s">
        <v>506</v>
      </c>
      <c r="H54" s="296">
        <v>3959</v>
      </c>
      <c r="I54" s="281">
        <f t="shared" si="2"/>
        <v>0</v>
      </c>
    </row>
    <row r="55" spans="1:10" ht="36" customHeight="1" x14ac:dyDescent="0.35">
      <c r="A55" s="54" t="s">
        <v>20</v>
      </c>
      <c r="B55" s="460" t="s">
        <v>109</v>
      </c>
      <c r="C55" s="461"/>
      <c r="D55" s="461"/>
      <c r="E55" s="462"/>
      <c r="F55" s="119"/>
      <c r="G55" s="78"/>
      <c r="H55" s="120" t="s">
        <v>459</v>
      </c>
      <c r="I55" s="283"/>
      <c r="J55" s="272"/>
    </row>
    <row r="56" spans="1:10" ht="18" customHeight="1" x14ac:dyDescent="0.35">
      <c r="A56" s="54" t="s">
        <v>21</v>
      </c>
      <c r="B56" s="460" t="s">
        <v>112</v>
      </c>
      <c r="C56" s="461"/>
      <c r="D56" s="461"/>
      <c r="E56" s="462"/>
      <c r="F56" s="119"/>
      <c r="G56" s="78"/>
      <c r="H56" s="120" t="s">
        <v>459</v>
      </c>
      <c r="I56" s="283"/>
      <c r="J56" s="272"/>
    </row>
    <row r="57" spans="1:10" ht="72" customHeight="1" x14ac:dyDescent="0.35">
      <c r="A57" s="53" t="s">
        <v>22</v>
      </c>
      <c r="B57" s="357" t="s">
        <v>503</v>
      </c>
      <c r="C57" s="426"/>
      <c r="D57" s="426"/>
      <c r="E57" s="427"/>
      <c r="F57" s="127"/>
      <c r="G57" s="74" t="s">
        <v>506</v>
      </c>
      <c r="H57" s="296">
        <v>5385</v>
      </c>
      <c r="I57" s="281">
        <f t="shared" ref="I57:I59" si="3">+F57*H57</f>
        <v>0</v>
      </c>
    </row>
    <row r="58" spans="1:10" ht="18" customHeight="1" x14ac:dyDescent="0.35">
      <c r="A58" s="49" t="s">
        <v>23</v>
      </c>
      <c r="B58" s="357" t="s">
        <v>113</v>
      </c>
      <c r="C58" s="426"/>
      <c r="D58" s="426"/>
      <c r="E58" s="427"/>
      <c r="F58" s="127"/>
      <c r="G58" s="52" t="s">
        <v>471</v>
      </c>
      <c r="H58" s="296">
        <v>604</v>
      </c>
      <c r="I58" s="281">
        <f t="shared" si="3"/>
        <v>0</v>
      </c>
    </row>
    <row r="59" spans="1:10" ht="18" customHeight="1" x14ac:dyDescent="0.35">
      <c r="A59" s="53" t="s">
        <v>24</v>
      </c>
      <c r="B59" s="357" t="s">
        <v>115</v>
      </c>
      <c r="C59" s="426"/>
      <c r="D59" s="426"/>
      <c r="E59" s="427"/>
      <c r="F59" s="127"/>
      <c r="G59" s="52" t="s">
        <v>471</v>
      </c>
      <c r="H59" s="296">
        <v>909</v>
      </c>
      <c r="I59" s="281">
        <f t="shared" si="3"/>
        <v>0</v>
      </c>
    </row>
    <row r="60" spans="1:10" ht="54" customHeight="1" x14ac:dyDescent="0.35">
      <c r="A60" s="54" t="s">
        <v>25</v>
      </c>
      <c r="B60" s="460" t="s">
        <v>487</v>
      </c>
      <c r="C60" s="461"/>
      <c r="D60" s="461"/>
      <c r="E60" s="462"/>
      <c r="F60" s="119"/>
      <c r="G60" s="78"/>
      <c r="H60" s="120" t="s">
        <v>511</v>
      </c>
      <c r="I60" s="283"/>
      <c r="J60" s="272"/>
    </row>
    <row r="61" spans="1:10" ht="18" customHeight="1" x14ac:dyDescent="0.35">
      <c r="A61" s="53" t="s">
        <v>26</v>
      </c>
      <c r="B61" s="350" t="s">
        <v>501</v>
      </c>
      <c r="C61" s="426"/>
      <c r="D61" s="426"/>
      <c r="E61" s="427"/>
      <c r="F61" s="127"/>
      <c r="G61" s="52" t="s">
        <v>471</v>
      </c>
      <c r="H61" s="296">
        <v>5278</v>
      </c>
      <c r="I61" s="281">
        <f t="shared" ref="I61:I68" si="4">+F61*H61</f>
        <v>0</v>
      </c>
    </row>
    <row r="62" spans="1:10" ht="18" customHeight="1" x14ac:dyDescent="0.35">
      <c r="A62" s="53" t="s">
        <v>383</v>
      </c>
      <c r="B62" s="350" t="s">
        <v>513</v>
      </c>
      <c r="C62" s="469"/>
      <c r="D62" s="469"/>
      <c r="E62" s="470"/>
      <c r="F62" s="127"/>
      <c r="G62" s="52" t="s">
        <v>514</v>
      </c>
      <c r="H62" s="296">
        <v>4462</v>
      </c>
      <c r="I62" s="281">
        <f t="shared" si="4"/>
        <v>0</v>
      </c>
    </row>
    <row r="63" spans="1:10" ht="18" customHeight="1" x14ac:dyDescent="0.35">
      <c r="A63" s="56" t="s">
        <v>28</v>
      </c>
      <c r="B63" s="350" t="s">
        <v>502</v>
      </c>
      <c r="C63" s="426"/>
      <c r="D63" s="426"/>
      <c r="E63" s="427"/>
      <c r="F63" s="127"/>
      <c r="G63" s="52" t="s">
        <v>471</v>
      </c>
      <c r="H63" s="296">
        <v>5578</v>
      </c>
      <c r="I63" s="281">
        <f t="shared" si="4"/>
        <v>0</v>
      </c>
    </row>
    <row r="64" spans="1:10" ht="18" customHeight="1" x14ac:dyDescent="0.35">
      <c r="A64" s="49" t="s">
        <v>131</v>
      </c>
      <c r="B64" s="357" t="s">
        <v>132</v>
      </c>
      <c r="C64" s="426"/>
      <c r="D64" s="426"/>
      <c r="E64" s="427"/>
      <c r="F64" s="127"/>
      <c r="G64" s="52" t="s">
        <v>471</v>
      </c>
      <c r="H64" s="296">
        <v>5070</v>
      </c>
      <c r="I64" s="281">
        <f t="shared" si="4"/>
        <v>0</v>
      </c>
    </row>
    <row r="65" spans="1:10" ht="18" customHeight="1" x14ac:dyDescent="0.35">
      <c r="A65" s="49" t="s">
        <v>133</v>
      </c>
      <c r="B65" s="357" t="s">
        <v>134</v>
      </c>
      <c r="C65" s="426"/>
      <c r="D65" s="426"/>
      <c r="E65" s="427"/>
      <c r="F65" s="127"/>
      <c r="G65" s="52" t="s">
        <v>471</v>
      </c>
      <c r="H65" s="296">
        <v>305</v>
      </c>
      <c r="I65" s="281">
        <f t="shared" si="4"/>
        <v>0</v>
      </c>
    </row>
    <row r="66" spans="1:10" ht="18" customHeight="1" x14ac:dyDescent="0.35">
      <c r="A66" s="49" t="s">
        <v>135</v>
      </c>
      <c r="B66" s="357" t="s">
        <v>136</v>
      </c>
      <c r="C66" s="426"/>
      <c r="D66" s="426"/>
      <c r="E66" s="427"/>
      <c r="F66" s="126"/>
      <c r="G66" s="52" t="s">
        <v>471</v>
      </c>
      <c r="H66" s="296">
        <v>2697</v>
      </c>
      <c r="I66" s="281">
        <f t="shared" si="4"/>
        <v>0</v>
      </c>
    </row>
    <row r="67" spans="1:10" ht="36" customHeight="1" x14ac:dyDescent="0.35">
      <c r="A67" s="57">
        <v>40258</v>
      </c>
      <c r="B67" s="357" t="s">
        <v>489</v>
      </c>
      <c r="C67" s="426"/>
      <c r="D67" s="426"/>
      <c r="E67" s="427"/>
      <c r="F67" s="126"/>
      <c r="G67" s="52" t="s">
        <v>471</v>
      </c>
      <c r="H67" s="296">
        <v>2751</v>
      </c>
      <c r="I67" s="281">
        <f t="shared" si="4"/>
        <v>0</v>
      </c>
    </row>
    <row r="68" spans="1:10" ht="18" customHeight="1" thickBot="1" x14ac:dyDescent="0.4">
      <c r="A68" s="58" t="s">
        <v>147</v>
      </c>
      <c r="B68" s="463" t="s">
        <v>148</v>
      </c>
      <c r="C68" s="464"/>
      <c r="D68" s="464"/>
      <c r="E68" s="465"/>
      <c r="F68" s="128"/>
      <c r="G68" s="59" t="s">
        <v>471</v>
      </c>
      <c r="H68" s="314">
        <v>305</v>
      </c>
      <c r="I68" s="281">
        <f t="shared" si="4"/>
        <v>0</v>
      </c>
    </row>
    <row r="69" spans="1:10" ht="24" customHeight="1" thickTop="1" thickBot="1" x14ac:dyDescent="0.4">
      <c r="A69" s="40" t="s">
        <v>522</v>
      </c>
      <c r="B69" s="13"/>
      <c r="C69" s="13"/>
      <c r="D69" s="13"/>
      <c r="E69" s="13"/>
      <c r="F69" s="13"/>
      <c r="G69" s="13"/>
      <c r="H69" s="274"/>
      <c r="I69" s="284"/>
      <c r="J69" s="272"/>
    </row>
    <row r="70" spans="1:10" ht="18" customHeight="1" thickTop="1" x14ac:dyDescent="0.35">
      <c r="A70" s="60" t="s">
        <v>298</v>
      </c>
      <c r="B70" s="466" t="s">
        <v>173</v>
      </c>
      <c r="C70" s="467"/>
      <c r="D70" s="467"/>
      <c r="E70" s="468"/>
      <c r="F70" s="129"/>
      <c r="G70" s="61" t="s">
        <v>471</v>
      </c>
      <c r="H70" s="313">
        <v>497</v>
      </c>
      <c r="I70" s="281">
        <f t="shared" ref="I70:I133" si="5">+F70*H70</f>
        <v>0</v>
      </c>
    </row>
    <row r="71" spans="1:10" ht="18" customHeight="1" x14ac:dyDescent="0.35">
      <c r="A71" s="49" t="s">
        <v>302</v>
      </c>
      <c r="B71" s="357" t="s">
        <v>177</v>
      </c>
      <c r="C71" s="426"/>
      <c r="D71" s="426"/>
      <c r="E71" s="427"/>
      <c r="F71" s="126"/>
      <c r="G71" s="52" t="s">
        <v>471</v>
      </c>
      <c r="H71" s="296">
        <v>807</v>
      </c>
      <c r="I71" s="281">
        <f t="shared" si="5"/>
        <v>0</v>
      </c>
    </row>
    <row r="72" spans="1:10" ht="18" customHeight="1" x14ac:dyDescent="0.35">
      <c r="A72" s="49" t="s">
        <v>306</v>
      </c>
      <c r="B72" s="357" t="s">
        <v>181</v>
      </c>
      <c r="C72" s="426"/>
      <c r="D72" s="426"/>
      <c r="E72" s="427"/>
      <c r="F72" s="130"/>
      <c r="G72" s="52" t="s">
        <v>471</v>
      </c>
      <c r="H72" s="296">
        <v>3649</v>
      </c>
      <c r="I72" s="281">
        <f t="shared" si="5"/>
        <v>0</v>
      </c>
    </row>
    <row r="73" spans="1:10" ht="18" customHeight="1" x14ac:dyDescent="0.35">
      <c r="A73" s="49" t="s">
        <v>308</v>
      </c>
      <c r="B73" s="357" t="s">
        <v>183</v>
      </c>
      <c r="C73" s="426"/>
      <c r="D73" s="426"/>
      <c r="E73" s="427"/>
      <c r="F73" s="130"/>
      <c r="G73" s="52" t="s">
        <v>471</v>
      </c>
      <c r="H73" s="296">
        <v>1213</v>
      </c>
      <c r="I73" s="281">
        <f t="shared" si="5"/>
        <v>0</v>
      </c>
    </row>
    <row r="74" spans="1:10" ht="18" customHeight="1" x14ac:dyDescent="0.35">
      <c r="A74" s="49" t="s">
        <v>309</v>
      </c>
      <c r="B74" s="357" t="s">
        <v>401</v>
      </c>
      <c r="C74" s="426"/>
      <c r="D74" s="426"/>
      <c r="E74" s="427"/>
      <c r="F74" s="130"/>
      <c r="G74" s="52" t="s">
        <v>471</v>
      </c>
      <c r="H74" s="296">
        <v>432</v>
      </c>
      <c r="I74" s="281">
        <f t="shared" si="5"/>
        <v>0</v>
      </c>
    </row>
    <row r="75" spans="1:10" ht="18" customHeight="1" x14ac:dyDescent="0.35">
      <c r="A75" s="49" t="s">
        <v>329</v>
      </c>
      <c r="B75" s="357" t="s">
        <v>201</v>
      </c>
      <c r="C75" s="426"/>
      <c r="D75" s="426"/>
      <c r="E75" s="427"/>
      <c r="F75" s="130"/>
      <c r="G75" s="52" t="s">
        <v>471</v>
      </c>
      <c r="H75" s="296">
        <v>660</v>
      </c>
      <c r="I75" s="281">
        <f t="shared" si="5"/>
        <v>0</v>
      </c>
    </row>
    <row r="76" spans="1:10" ht="18" customHeight="1" x14ac:dyDescent="0.35">
      <c r="A76" s="49" t="s">
        <v>331</v>
      </c>
      <c r="B76" s="357" t="s">
        <v>203</v>
      </c>
      <c r="C76" s="426"/>
      <c r="D76" s="426"/>
      <c r="E76" s="427"/>
      <c r="F76" s="130"/>
      <c r="G76" s="52" t="s">
        <v>471</v>
      </c>
      <c r="H76" s="296">
        <v>330</v>
      </c>
      <c r="I76" s="281">
        <f t="shared" si="5"/>
        <v>0</v>
      </c>
    </row>
    <row r="77" spans="1:10" ht="18" customHeight="1" x14ac:dyDescent="0.35">
      <c r="A77" s="49" t="s">
        <v>332</v>
      </c>
      <c r="B77" s="357" t="s">
        <v>204</v>
      </c>
      <c r="C77" s="426"/>
      <c r="D77" s="426"/>
      <c r="E77" s="427"/>
      <c r="F77" s="130"/>
      <c r="G77" s="52" t="s">
        <v>471</v>
      </c>
      <c r="H77" s="296">
        <v>228</v>
      </c>
      <c r="I77" s="281">
        <f t="shared" si="5"/>
        <v>0</v>
      </c>
    </row>
    <row r="78" spans="1:10" ht="36" customHeight="1" x14ac:dyDescent="0.35">
      <c r="A78" s="49" t="s">
        <v>333</v>
      </c>
      <c r="B78" s="357" t="s">
        <v>205</v>
      </c>
      <c r="C78" s="426"/>
      <c r="D78" s="426"/>
      <c r="E78" s="427"/>
      <c r="F78" s="130"/>
      <c r="G78" s="52" t="s">
        <v>471</v>
      </c>
      <c r="H78" s="296">
        <v>695</v>
      </c>
      <c r="I78" s="281">
        <f t="shared" si="5"/>
        <v>0</v>
      </c>
    </row>
    <row r="79" spans="1:10" ht="18" customHeight="1" x14ac:dyDescent="0.35">
      <c r="A79" s="49" t="s">
        <v>335</v>
      </c>
      <c r="B79" s="357" t="s">
        <v>207</v>
      </c>
      <c r="C79" s="426"/>
      <c r="D79" s="426"/>
      <c r="E79" s="427"/>
      <c r="F79" s="130"/>
      <c r="G79" s="52" t="s">
        <v>471</v>
      </c>
      <c r="H79" s="296">
        <v>401</v>
      </c>
      <c r="I79" s="281">
        <f t="shared" si="5"/>
        <v>0</v>
      </c>
    </row>
    <row r="80" spans="1:10" ht="18" customHeight="1" x14ac:dyDescent="0.35">
      <c r="A80" s="49" t="s">
        <v>336</v>
      </c>
      <c r="B80" s="357" t="s">
        <v>208</v>
      </c>
      <c r="C80" s="426"/>
      <c r="D80" s="426"/>
      <c r="E80" s="427"/>
      <c r="F80" s="130"/>
      <c r="G80" s="52" t="s">
        <v>471</v>
      </c>
      <c r="H80" s="296">
        <v>2436</v>
      </c>
      <c r="I80" s="281">
        <f t="shared" si="5"/>
        <v>0</v>
      </c>
    </row>
    <row r="81" spans="1:9" ht="18" customHeight="1" x14ac:dyDescent="0.35">
      <c r="A81" s="49" t="s">
        <v>337</v>
      </c>
      <c r="B81" s="357" t="s">
        <v>209</v>
      </c>
      <c r="C81" s="426"/>
      <c r="D81" s="426"/>
      <c r="E81" s="427"/>
      <c r="F81" s="130"/>
      <c r="G81" s="52" t="s">
        <v>471</v>
      </c>
      <c r="H81" s="296">
        <v>2766</v>
      </c>
      <c r="I81" s="281">
        <f t="shared" si="5"/>
        <v>0</v>
      </c>
    </row>
    <row r="82" spans="1:9" ht="18" customHeight="1" x14ac:dyDescent="0.35">
      <c r="A82" s="49" t="s">
        <v>338</v>
      </c>
      <c r="B82" s="357" t="s">
        <v>210</v>
      </c>
      <c r="C82" s="426"/>
      <c r="D82" s="426"/>
      <c r="E82" s="427"/>
      <c r="F82" s="130"/>
      <c r="G82" s="52" t="s">
        <v>471</v>
      </c>
      <c r="H82" s="296">
        <v>3654</v>
      </c>
      <c r="I82" s="281">
        <f t="shared" si="5"/>
        <v>0</v>
      </c>
    </row>
    <row r="83" spans="1:9" ht="18" customHeight="1" x14ac:dyDescent="0.35">
      <c r="A83" s="49" t="s">
        <v>339</v>
      </c>
      <c r="B83" s="357" t="s">
        <v>211</v>
      </c>
      <c r="C83" s="426"/>
      <c r="D83" s="426"/>
      <c r="E83" s="427"/>
      <c r="F83" s="130"/>
      <c r="G83" s="52" t="s">
        <v>471</v>
      </c>
      <c r="H83" s="296">
        <v>406</v>
      </c>
      <c r="I83" s="281">
        <f t="shared" si="5"/>
        <v>0</v>
      </c>
    </row>
    <row r="84" spans="1:9" ht="18" customHeight="1" x14ac:dyDescent="0.35">
      <c r="A84" s="49" t="s">
        <v>340</v>
      </c>
      <c r="B84" s="357" t="s">
        <v>212</v>
      </c>
      <c r="C84" s="426"/>
      <c r="D84" s="426"/>
      <c r="E84" s="427"/>
      <c r="F84" s="130"/>
      <c r="G84" s="52" t="s">
        <v>471</v>
      </c>
      <c r="H84" s="296">
        <v>812</v>
      </c>
      <c r="I84" s="281">
        <f t="shared" si="5"/>
        <v>0</v>
      </c>
    </row>
    <row r="85" spans="1:9" ht="18" customHeight="1" x14ac:dyDescent="0.35">
      <c r="A85" s="49" t="s">
        <v>341</v>
      </c>
      <c r="B85" s="357" t="s">
        <v>213</v>
      </c>
      <c r="C85" s="426"/>
      <c r="D85" s="426"/>
      <c r="E85" s="427"/>
      <c r="F85" s="130"/>
      <c r="G85" s="52" t="s">
        <v>471</v>
      </c>
      <c r="H85" s="296">
        <v>406</v>
      </c>
      <c r="I85" s="281">
        <f t="shared" si="5"/>
        <v>0</v>
      </c>
    </row>
    <row r="86" spans="1:9" ht="36" customHeight="1" x14ac:dyDescent="0.35">
      <c r="A86" s="49" t="s">
        <v>342</v>
      </c>
      <c r="B86" s="357" t="s">
        <v>39</v>
      </c>
      <c r="C86" s="426"/>
      <c r="D86" s="426"/>
      <c r="E86" s="427"/>
      <c r="F86" s="130"/>
      <c r="G86" s="52" t="s">
        <v>471</v>
      </c>
      <c r="H86" s="296">
        <v>406</v>
      </c>
      <c r="I86" s="281">
        <f t="shared" si="5"/>
        <v>0</v>
      </c>
    </row>
    <row r="87" spans="1:9" ht="18" customHeight="1" x14ac:dyDescent="0.35">
      <c r="A87" s="49" t="s">
        <v>343</v>
      </c>
      <c r="B87" s="357" t="s">
        <v>214</v>
      </c>
      <c r="C87" s="426"/>
      <c r="D87" s="426"/>
      <c r="E87" s="427"/>
      <c r="F87" s="130"/>
      <c r="G87" s="52" t="s">
        <v>471</v>
      </c>
      <c r="H87" s="296">
        <v>558</v>
      </c>
      <c r="I87" s="281">
        <f t="shared" si="5"/>
        <v>0</v>
      </c>
    </row>
    <row r="88" spans="1:9" ht="18" customHeight="1" x14ac:dyDescent="0.35">
      <c r="A88" s="49" t="s">
        <v>344</v>
      </c>
      <c r="B88" s="357" t="s">
        <v>215</v>
      </c>
      <c r="C88" s="426"/>
      <c r="D88" s="426"/>
      <c r="E88" s="427"/>
      <c r="F88" s="130"/>
      <c r="G88" s="52" t="s">
        <v>471</v>
      </c>
      <c r="H88" s="296">
        <v>660</v>
      </c>
      <c r="I88" s="281">
        <f t="shared" si="5"/>
        <v>0</v>
      </c>
    </row>
    <row r="89" spans="1:9" ht="18" customHeight="1" x14ac:dyDescent="0.35">
      <c r="A89" s="49" t="s">
        <v>345</v>
      </c>
      <c r="B89" s="357" t="s">
        <v>216</v>
      </c>
      <c r="C89" s="426"/>
      <c r="D89" s="426"/>
      <c r="E89" s="427"/>
      <c r="F89" s="130"/>
      <c r="G89" s="52" t="s">
        <v>471</v>
      </c>
      <c r="H89" s="296">
        <v>228</v>
      </c>
      <c r="I89" s="281">
        <f t="shared" si="5"/>
        <v>0</v>
      </c>
    </row>
    <row r="90" spans="1:9" ht="18" customHeight="1" x14ac:dyDescent="0.35">
      <c r="A90" s="49" t="s">
        <v>346</v>
      </c>
      <c r="B90" s="357" t="s">
        <v>217</v>
      </c>
      <c r="C90" s="426"/>
      <c r="D90" s="426"/>
      <c r="E90" s="427"/>
      <c r="F90" s="130"/>
      <c r="G90" s="52" t="s">
        <v>471</v>
      </c>
      <c r="H90" s="296">
        <v>330</v>
      </c>
      <c r="I90" s="281">
        <f t="shared" si="5"/>
        <v>0</v>
      </c>
    </row>
    <row r="91" spans="1:9" ht="18" customHeight="1" x14ac:dyDescent="0.35">
      <c r="A91" s="49" t="s">
        <v>347</v>
      </c>
      <c r="B91" s="357" t="s">
        <v>218</v>
      </c>
      <c r="C91" s="426"/>
      <c r="D91" s="426"/>
      <c r="E91" s="427"/>
      <c r="F91" s="130"/>
      <c r="G91" s="52" t="s">
        <v>471</v>
      </c>
      <c r="H91" s="296">
        <v>584</v>
      </c>
      <c r="I91" s="281">
        <f t="shared" si="5"/>
        <v>0</v>
      </c>
    </row>
    <row r="92" spans="1:9" ht="36" customHeight="1" x14ac:dyDescent="0.35">
      <c r="A92" s="49" t="s">
        <v>348</v>
      </c>
      <c r="B92" s="357" t="s">
        <v>219</v>
      </c>
      <c r="C92" s="426"/>
      <c r="D92" s="426"/>
      <c r="E92" s="427"/>
      <c r="F92" s="130"/>
      <c r="G92" s="52" t="s">
        <v>471</v>
      </c>
      <c r="H92" s="296">
        <v>4821</v>
      </c>
      <c r="I92" s="281">
        <f t="shared" si="5"/>
        <v>0</v>
      </c>
    </row>
    <row r="93" spans="1:9" ht="36" customHeight="1" x14ac:dyDescent="0.35">
      <c r="A93" s="49" t="s">
        <v>349</v>
      </c>
      <c r="B93" s="357" t="s">
        <v>220</v>
      </c>
      <c r="C93" s="426"/>
      <c r="D93" s="426"/>
      <c r="E93" s="427"/>
      <c r="F93" s="130"/>
      <c r="G93" s="52" t="s">
        <v>471</v>
      </c>
      <c r="H93" s="296">
        <v>5583</v>
      </c>
      <c r="I93" s="281">
        <f t="shared" si="5"/>
        <v>0</v>
      </c>
    </row>
    <row r="94" spans="1:9" ht="36" customHeight="1" x14ac:dyDescent="0.35">
      <c r="A94" s="49" t="s">
        <v>402</v>
      </c>
      <c r="B94" s="357" t="s">
        <v>221</v>
      </c>
      <c r="C94" s="426"/>
      <c r="D94" s="426"/>
      <c r="E94" s="427"/>
      <c r="F94" s="130"/>
      <c r="G94" s="52" t="s">
        <v>471</v>
      </c>
      <c r="H94" s="296">
        <v>7359</v>
      </c>
      <c r="I94" s="281">
        <f t="shared" si="5"/>
        <v>0</v>
      </c>
    </row>
    <row r="95" spans="1:9" ht="18" customHeight="1" x14ac:dyDescent="0.35">
      <c r="A95" s="49" t="s">
        <v>350</v>
      </c>
      <c r="B95" s="357" t="s">
        <v>222</v>
      </c>
      <c r="C95" s="426"/>
      <c r="D95" s="426"/>
      <c r="E95" s="427"/>
      <c r="F95" s="130"/>
      <c r="G95" s="52" t="s">
        <v>471</v>
      </c>
      <c r="H95" s="296">
        <v>2182</v>
      </c>
      <c r="I95" s="281">
        <f t="shared" si="5"/>
        <v>0</v>
      </c>
    </row>
    <row r="96" spans="1:9" ht="18" customHeight="1" x14ac:dyDescent="0.35">
      <c r="A96" s="49" t="s">
        <v>351</v>
      </c>
      <c r="B96" s="357" t="s">
        <v>223</v>
      </c>
      <c r="C96" s="426"/>
      <c r="D96" s="426"/>
      <c r="E96" s="427"/>
      <c r="F96" s="130"/>
      <c r="G96" s="52" t="s">
        <v>471</v>
      </c>
      <c r="H96" s="296">
        <v>2791</v>
      </c>
      <c r="I96" s="281">
        <f t="shared" si="5"/>
        <v>0</v>
      </c>
    </row>
    <row r="97" spans="1:9" ht="18" customHeight="1" x14ac:dyDescent="0.35">
      <c r="A97" s="49" t="s">
        <v>352</v>
      </c>
      <c r="B97" s="357" t="s">
        <v>224</v>
      </c>
      <c r="C97" s="426"/>
      <c r="D97" s="426"/>
      <c r="E97" s="427"/>
      <c r="F97" s="130"/>
      <c r="G97" s="52" t="s">
        <v>471</v>
      </c>
      <c r="H97" s="296">
        <v>406</v>
      </c>
      <c r="I97" s="281">
        <f t="shared" si="5"/>
        <v>0</v>
      </c>
    </row>
    <row r="98" spans="1:9" ht="18" customHeight="1" x14ac:dyDescent="0.35">
      <c r="A98" s="49" t="s">
        <v>353</v>
      </c>
      <c r="B98" s="357" t="s">
        <v>225</v>
      </c>
      <c r="C98" s="426"/>
      <c r="D98" s="426"/>
      <c r="E98" s="427"/>
      <c r="F98" s="130"/>
      <c r="G98" s="52" t="s">
        <v>471</v>
      </c>
      <c r="H98" s="296">
        <v>356</v>
      </c>
      <c r="I98" s="281">
        <f t="shared" si="5"/>
        <v>0</v>
      </c>
    </row>
    <row r="99" spans="1:9" ht="18" customHeight="1" x14ac:dyDescent="0.35">
      <c r="A99" s="49" t="s">
        <v>354</v>
      </c>
      <c r="B99" s="357" t="s">
        <v>226</v>
      </c>
      <c r="C99" s="426"/>
      <c r="D99" s="426"/>
      <c r="E99" s="427"/>
      <c r="F99" s="130"/>
      <c r="G99" s="52" t="s">
        <v>471</v>
      </c>
      <c r="H99" s="296">
        <v>2284</v>
      </c>
      <c r="I99" s="281">
        <f t="shared" si="5"/>
        <v>0</v>
      </c>
    </row>
    <row r="100" spans="1:9" ht="18" customHeight="1" x14ac:dyDescent="0.35">
      <c r="A100" s="49" t="s">
        <v>355</v>
      </c>
      <c r="B100" s="357" t="s">
        <v>227</v>
      </c>
      <c r="C100" s="426"/>
      <c r="D100" s="426"/>
      <c r="E100" s="427"/>
      <c r="F100" s="130"/>
      <c r="G100" s="52" t="s">
        <v>471</v>
      </c>
      <c r="H100" s="296">
        <v>1776</v>
      </c>
      <c r="I100" s="281">
        <f t="shared" si="5"/>
        <v>0</v>
      </c>
    </row>
    <row r="101" spans="1:9" ht="18" customHeight="1" x14ac:dyDescent="0.35">
      <c r="A101" s="49" t="s">
        <v>356</v>
      </c>
      <c r="B101" s="357" t="s">
        <v>228</v>
      </c>
      <c r="C101" s="426"/>
      <c r="D101" s="426"/>
      <c r="E101" s="427"/>
      <c r="F101" s="130"/>
      <c r="G101" s="52" t="s">
        <v>471</v>
      </c>
      <c r="H101" s="296">
        <v>203</v>
      </c>
      <c r="I101" s="281">
        <f t="shared" si="5"/>
        <v>0</v>
      </c>
    </row>
    <row r="102" spans="1:9" ht="18" customHeight="1" x14ac:dyDescent="0.35">
      <c r="A102" s="49" t="s">
        <v>357</v>
      </c>
      <c r="B102" s="357" t="s">
        <v>229</v>
      </c>
      <c r="C102" s="426"/>
      <c r="D102" s="426"/>
      <c r="E102" s="427"/>
      <c r="F102" s="130"/>
      <c r="G102" s="52" t="s">
        <v>471</v>
      </c>
      <c r="H102" s="296">
        <v>127</v>
      </c>
      <c r="I102" s="281">
        <f t="shared" si="5"/>
        <v>0</v>
      </c>
    </row>
    <row r="103" spans="1:9" ht="18" customHeight="1" x14ac:dyDescent="0.35">
      <c r="A103" s="49" t="s">
        <v>358</v>
      </c>
      <c r="B103" s="357" t="s">
        <v>230</v>
      </c>
      <c r="C103" s="426"/>
      <c r="D103" s="426"/>
      <c r="E103" s="427"/>
      <c r="F103" s="130"/>
      <c r="G103" s="52" t="s">
        <v>471</v>
      </c>
      <c r="H103" s="296">
        <v>1776</v>
      </c>
      <c r="I103" s="281">
        <f t="shared" si="5"/>
        <v>0</v>
      </c>
    </row>
    <row r="104" spans="1:9" ht="36" customHeight="1" x14ac:dyDescent="0.35">
      <c r="A104" s="49" t="s">
        <v>359</v>
      </c>
      <c r="B104" s="357" t="s">
        <v>40</v>
      </c>
      <c r="C104" s="426"/>
      <c r="D104" s="426"/>
      <c r="E104" s="427"/>
      <c r="F104" s="130"/>
      <c r="G104" s="52" t="s">
        <v>471</v>
      </c>
      <c r="H104" s="296">
        <v>406</v>
      </c>
      <c r="I104" s="281">
        <f t="shared" si="5"/>
        <v>0</v>
      </c>
    </row>
    <row r="105" spans="1:9" ht="18" customHeight="1" x14ac:dyDescent="0.35">
      <c r="A105" s="49" t="s">
        <v>360</v>
      </c>
      <c r="B105" s="357" t="s">
        <v>231</v>
      </c>
      <c r="C105" s="426"/>
      <c r="D105" s="426"/>
      <c r="E105" s="427"/>
      <c r="F105" s="130"/>
      <c r="G105" s="52" t="s">
        <v>471</v>
      </c>
      <c r="H105" s="296">
        <v>558</v>
      </c>
      <c r="I105" s="281">
        <f t="shared" si="5"/>
        <v>0</v>
      </c>
    </row>
    <row r="106" spans="1:9" ht="18" customHeight="1" x14ac:dyDescent="0.35">
      <c r="A106" s="49" t="s">
        <v>361</v>
      </c>
      <c r="B106" s="357" t="s">
        <v>232</v>
      </c>
      <c r="C106" s="426"/>
      <c r="D106" s="426"/>
      <c r="E106" s="427"/>
      <c r="F106" s="130"/>
      <c r="G106" s="52" t="s">
        <v>471</v>
      </c>
      <c r="H106" s="296">
        <v>685</v>
      </c>
      <c r="I106" s="281">
        <f t="shared" si="5"/>
        <v>0</v>
      </c>
    </row>
    <row r="107" spans="1:9" ht="18" customHeight="1" x14ac:dyDescent="0.35">
      <c r="A107" s="49" t="s">
        <v>362</v>
      </c>
      <c r="B107" s="357" t="s">
        <v>233</v>
      </c>
      <c r="C107" s="426"/>
      <c r="D107" s="426"/>
      <c r="E107" s="427"/>
      <c r="F107" s="130"/>
      <c r="G107" s="52" t="s">
        <v>471</v>
      </c>
      <c r="H107" s="296">
        <v>406</v>
      </c>
      <c r="I107" s="281">
        <f t="shared" si="5"/>
        <v>0</v>
      </c>
    </row>
    <row r="108" spans="1:9" ht="18" customHeight="1" x14ac:dyDescent="0.35">
      <c r="A108" s="49" t="s">
        <v>363</v>
      </c>
      <c r="B108" s="357" t="s">
        <v>234</v>
      </c>
      <c r="C108" s="426"/>
      <c r="D108" s="426"/>
      <c r="E108" s="427"/>
      <c r="F108" s="130"/>
      <c r="G108" s="52" t="s">
        <v>471</v>
      </c>
      <c r="H108" s="296">
        <v>634</v>
      </c>
      <c r="I108" s="281">
        <f t="shared" si="5"/>
        <v>0</v>
      </c>
    </row>
    <row r="109" spans="1:9" ht="18" customHeight="1" x14ac:dyDescent="0.35">
      <c r="A109" s="49" t="s">
        <v>364</v>
      </c>
      <c r="B109" s="357" t="s">
        <v>235</v>
      </c>
      <c r="C109" s="426"/>
      <c r="D109" s="426"/>
      <c r="E109" s="427"/>
      <c r="F109" s="130"/>
      <c r="G109" s="52" t="s">
        <v>471</v>
      </c>
      <c r="H109" s="296">
        <v>936</v>
      </c>
      <c r="I109" s="281">
        <f t="shared" si="5"/>
        <v>0</v>
      </c>
    </row>
    <row r="110" spans="1:9" ht="18" customHeight="1" x14ac:dyDescent="0.35">
      <c r="A110" s="49" t="s">
        <v>365</v>
      </c>
      <c r="B110" s="357" t="s">
        <v>236</v>
      </c>
      <c r="C110" s="426"/>
      <c r="D110" s="426"/>
      <c r="E110" s="427"/>
      <c r="F110" s="130"/>
      <c r="G110" s="52" t="s">
        <v>471</v>
      </c>
      <c r="H110" s="296">
        <v>2334</v>
      </c>
      <c r="I110" s="281">
        <f t="shared" si="5"/>
        <v>0</v>
      </c>
    </row>
    <row r="111" spans="1:9" ht="36" customHeight="1" x14ac:dyDescent="0.35">
      <c r="A111" s="49" t="s">
        <v>366</v>
      </c>
      <c r="B111" s="357" t="s">
        <v>237</v>
      </c>
      <c r="C111" s="426"/>
      <c r="D111" s="426"/>
      <c r="E111" s="427"/>
      <c r="F111" s="130"/>
      <c r="G111" s="52" t="s">
        <v>471</v>
      </c>
      <c r="H111" s="296">
        <v>3654</v>
      </c>
      <c r="I111" s="281">
        <f t="shared" si="5"/>
        <v>0</v>
      </c>
    </row>
    <row r="112" spans="1:9" ht="18" customHeight="1" x14ac:dyDescent="0.35">
      <c r="A112" s="49" t="s">
        <v>367</v>
      </c>
      <c r="B112" s="357" t="s">
        <v>238</v>
      </c>
      <c r="C112" s="426"/>
      <c r="D112" s="426"/>
      <c r="E112" s="427"/>
      <c r="F112" s="130"/>
      <c r="G112" s="52" t="s">
        <v>471</v>
      </c>
      <c r="H112" s="296">
        <v>152</v>
      </c>
      <c r="I112" s="281">
        <f t="shared" si="5"/>
        <v>0</v>
      </c>
    </row>
    <row r="113" spans="1:9" ht="18" customHeight="1" x14ac:dyDescent="0.35">
      <c r="A113" s="49" t="s">
        <v>403</v>
      </c>
      <c r="B113" s="357" t="s">
        <v>239</v>
      </c>
      <c r="C113" s="426"/>
      <c r="D113" s="426"/>
      <c r="E113" s="427"/>
      <c r="F113" s="130"/>
      <c r="G113" s="52" t="s">
        <v>471</v>
      </c>
      <c r="H113" s="296">
        <v>432</v>
      </c>
      <c r="I113" s="281">
        <f t="shared" si="5"/>
        <v>0</v>
      </c>
    </row>
    <row r="114" spans="1:9" ht="18" customHeight="1" x14ac:dyDescent="0.35">
      <c r="A114" s="49" t="s">
        <v>404</v>
      </c>
      <c r="B114" s="357" t="s">
        <v>240</v>
      </c>
      <c r="C114" s="426"/>
      <c r="D114" s="426"/>
      <c r="E114" s="427"/>
      <c r="F114" s="130"/>
      <c r="G114" s="52" t="s">
        <v>471</v>
      </c>
      <c r="H114" s="296">
        <v>432</v>
      </c>
      <c r="I114" s="281">
        <f t="shared" si="5"/>
        <v>0</v>
      </c>
    </row>
    <row r="115" spans="1:9" ht="18" customHeight="1" x14ac:dyDescent="0.35">
      <c r="A115" s="49" t="s">
        <v>405</v>
      </c>
      <c r="B115" s="357" t="s">
        <v>241</v>
      </c>
      <c r="C115" s="426"/>
      <c r="D115" s="426"/>
      <c r="E115" s="427"/>
      <c r="F115" s="130"/>
      <c r="G115" s="52" t="s">
        <v>471</v>
      </c>
      <c r="H115" s="296">
        <v>356</v>
      </c>
      <c r="I115" s="281">
        <f t="shared" si="5"/>
        <v>0</v>
      </c>
    </row>
    <row r="116" spans="1:9" ht="18" customHeight="1" x14ac:dyDescent="0.35">
      <c r="A116" s="49" t="s">
        <v>406</v>
      </c>
      <c r="B116" s="357" t="s">
        <v>242</v>
      </c>
      <c r="C116" s="426"/>
      <c r="D116" s="426"/>
      <c r="E116" s="427"/>
      <c r="F116" s="130"/>
      <c r="G116" s="52" t="s">
        <v>471</v>
      </c>
      <c r="H116" s="296">
        <v>330</v>
      </c>
      <c r="I116" s="281">
        <f t="shared" si="5"/>
        <v>0</v>
      </c>
    </row>
    <row r="117" spans="1:9" ht="18" customHeight="1" x14ac:dyDescent="0.35">
      <c r="A117" s="49" t="s">
        <v>407</v>
      </c>
      <c r="B117" s="357" t="s">
        <v>243</v>
      </c>
      <c r="C117" s="426"/>
      <c r="D117" s="426"/>
      <c r="E117" s="427"/>
      <c r="F117" s="130"/>
      <c r="G117" s="52" t="s">
        <v>471</v>
      </c>
      <c r="H117" s="296">
        <v>81</v>
      </c>
      <c r="I117" s="281">
        <f t="shared" si="5"/>
        <v>0</v>
      </c>
    </row>
    <row r="118" spans="1:9" ht="18" customHeight="1" x14ac:dyDescent="0.35">
      <c r="A118" s="49" t="s">
        <v>408</v>
      </c>
      <c r="B118" s="357" t="s">
        <v>244</v>
      </c>
      <c r="C118" s="426"/>
      <c r="D118" s="426"/>
      <c r="E118" s="427"/>
      <c r="F118" s="130"/>
      <c r="G118" s="52" t="s">
        <v>471</v>
      </c>
      <c r="H118" s="296">
        <v>51</v>
      </c>
      <c r="I118" s="281">
        <f t="shared" si="5"/>
        <v>0</v>
      </c>
    </row>
    <row r="119" spans="1:9" ht="18" customHeight="1" x14ac:dyDescent="0.35">
      <c r="A119" s="49" t="s">
        <v>409</v>
      </c>
      <c r="B119" s="357" t="s">
        <v>245</v>
      </c>
      <c r="C119" s="426"/>
      <c r="D119" s="426"/>
      <c r="E119" s="427"/>
      <c r="F119" s="130"/>
      <c r="G119" s="52" t="s">
        <v>471</v>
      </c>
      <c r="H119" s="296">
        <v>35</v>
      </c>
      <c r="I119" s="281">
        <f t="shared" si="5"/>
        <v>0</v>
      </c>
    </row>
    <row r="120" spans="1:9" ht="18" customHeight="1" x14ac:dyDescent="0.35">
      <c r="A120" s="49" t="s">
        <v>410</v>
      </c>
      <c r="B120" s="357" t="s">
        <v>246</v>
      </c>
      <c r="C120" s="426"/>
      <c r="D120" s="426"/>
      <c r="E120" s="427"/>
      <c r="F120" s="130"/>
      <c r="G120" s="52" t="s">
        <v>471</v>
      </c>
      <c r="H120" s="296">
        <v>253</v>
      </c>
      <c r="I120" s="281">
        <f t="shared" si="5"/>
        <v>0</v>
      </c>
    </row>
    <row r="121" spans="1:9" ht="18" customHeight="1" x14ac:dyDescent="0.35">
      <c r="A121" s="49" t="s">
        <v>411</v>
      </c>
      <c r="B121" s="357" t="s">
        <v>247</v>
      </c>
      <c r="C121" s="426"/>
      <c r="D121" s="426"/>
      <c r="E121" s="427"/>
      <c r="F121" s="130"/>
      <c r="G121" s="52" t="s">
        <v>471</v>
      </c>
      <c r="H121" s="296">
        <v>2030</v>
      </c>
      <c r="I121" s="281">
        <f t="shared" si="5"/>
        <v>0</v>
      </c>
    </row>
    <row r="122" spans="1:9" ht="36" customHeight="1" x14ac:dyDescent="0.35">
      <c r="A122" s="49" t="s">
        <v>412</v>
      </c>
      <c r="B122" s="357" t="s">
        <v>39</v>
      </c>
      <c r="C122" s="426"/>
      <c r="D122" s="426"/>
      <c r="E122" s="427"/>
      <c r="F122" s="130"/>
      <c r="G122" s="52" t="s">
        <v>471</v>
      </c>
      <c r="H122" s="296">
        <v>406</v>
      </c>
      <c r="I122" s="281">
        <f t="shared" si="5"/>
        <v>0</v>
      </c>
    </row>
    <row r="123" spans="1:9" ht="18" customHeight="1" x14ac:dyDescent="0.35">
      <c r="A123" s="49" t="s">
        <v>413</v>
      </c>
      <c r="B123" s="357" t="s">
        <v>231</v>
      </c>
      <c r="C123" s="426"/>
      <c r="D123" s="426"/>
      <c r="E123" s="427"/>
      <c r="F123" s="130"/>
      <c r="G123" s="52" t="s">
        <v>471</v>
      </c>
      <c r="H123" s="296">
        <v>558</v>
      </c>
      <c r="I123" s="281">
        <f t="shared" si="5"/>
        <v>0</v>
      </c>
    </row>
    <row r="124" spans="1:9" ht="18" customHeight="1" x14ac:dyDescent="0.35">
      <c r="A124" s="49" t="s">
        <v>414</v>
      </c>
      <c r="B124" s="357" t="s">
        <v>232</v>
      </c>
      <c r="C124" s="426"/>
      <c r="D124" s="426"/>
      <c r="E124" s="427"/>
      <c r="F124" s="130"/>
      <c r="G124" s="52" t="s">
        <v>471</v>
      </c>
      <c r="H124" s="296">
        <v>685</v>
      </c>
      <c r="I124" s="281">
        <f t="shared" si="5"/>
        <v>0</v>
      </c>
    </row>
    <row r="125" spans="1:9" ht="18" customHeight="1" x14ac:dyDescent="0.35">
      <c r="A125" s="49" t="s">
        <v>415</v>
      </c>
      <c r="B125" s="357" t="s">
        <v>233</v>
      </c>
      <c r="C125" s="426"/>
      <c r="D125" s="426"/>
      <c r="E125" s="427"/>
      <c r="F125" s="130"/>
      <c r="G125" s="52" t="s">
        <v>471</v>
      </c>
      <c r="H125" s="296">
        <v>432</v>
      </c>
      <c r="I125" s="281">
        <f t="shared" si="5"/>
        <v>0</v>
      </c>
    </row>
    <row r="126" spans="1:9" ht="18" customHeight="1" x14ac:dyDescent="0.35">
      <c r="A126" s="49" t="s">
        <v>416</v>
      </c>
      <c r="B126" s="357" t="s">
        <v>248</v>
      </c>
      <c r="C126" s="426"/>
      <c r="D126" s="426"/>
      <c r="E126" s="427"/>
      <c r="F126" s="130"/>
      <c r="G126" s="52" t="s">
        <v>471</v>
      </c>
      <c r="H126" s="296">
        <v>685</v>
      </c>
      <c r="I126" s="281">
        <f t="shared" si="5"/>
        <v>0</v>
      </c>
    </row>
    <row r="127" spans="1:9" ht="18" customHeight="1" x14ac:dyDescent="0.35">
      <c r="A127" s="49" t="s">
        <v>417</v>
      </c>
      <c r="B127" s="357" t="s">
        <v>38</v>
      </c>
      <c r="C127" s="426"/>
      <c r="D127" s="426"/>
      <c r="E127" s="427"/>
      <c r="F127" s="130"/>
      <c r="G127" s="52" t="s">
        <v>471</v>
      </c>
      <c r="H127" s="296">
        <v>3349</v>
      </c>
      <c r="I127" s="281">
        <f t="shared" si="5"/>
        <v>0</v>
      </c>
    </row>
    <row r="128" spans="1:9" ht="36" customHeight="1" x14ac:dyDescent="0.35">
      <c r="A128" s="49" t="s">
        <v>418</v>
      </c>
      <c r="B128" s="357" t="s">
        <v>40</v>
      </c>
      <c r="C128" s="426"/>
      <c r="D128" s="426"/>
      <c r="E128" s="427"/>
      <c r="F128" s="130"/>
      <c r="G128" s="52" t="s">
        <v>471</v>
      </c>
      <c r="H128" s="296">
        <v>406</v>
      </c>
      <c r="I128" s="281">
        <f t="shared" si="5"/>
        <v>0</v>
      </c>
    </row>
    <row r="129" spans="1:10" ht="18" customHeight="1" x14ac:dyDescent="0.35">
      <c r="A129" s="49" t="s">
        <v>419</v>
      </c>
      <c r="B129" s="357" t="s">
        <v>249</v>
      </c>
      <c r="C129" s="426"/>
      <c r="D129" s="426"/>
      <c r="E129" s="427"/>
      <c r="F129" s="130"/>
      <c r="G129" s="52" t="s">
        <v>471</v>
      </c>
      <c r="H129" s="296">
        <v>558</v>
      </c>
      <c r="I129" s="281">
        <f t="shared" si="5"/>
        <v>0</v>
      </c>
    </row>
    <row r="130" spans="1:10" ht="18" customHeight="1" x14ac:dyDescent="0.35">
      <c r="A130" s="49" t="s">
        <v>420</v>
      </c>
      <c r="B130" s="357" t="s">
        <v>250</v>
      </c>
      <c r="C130" s="426"/>
      <c r="D130" s="426"/>
      <c r="E130" s="427"/>
      <c r="F130" s="130"/>
      <c r="G130" s="52" t="s">
        <v>471</v>
      </c>
      <c r="H130" s="296">
        <v>685</v>
      </c>
      <c r="I130" s="281">
        <f t="shared" si="5"/>
        <v>0</v>
      </c>
    </row>
    <row r="131" spans="1:10" ht="18" customHeight="1" x14ac:dyDescent="0.35">
      <c r="A131" s="49" t="s">
        <v>421</v>
      </c>
      <c r="B131" s="357" t="s">
        <v>251</v>
      </c>
      <c r="C131" s="426"/>
      <c r="D131" s="426"/>
      <c r="E131" s="427"/>
      <c r="F131" s="130"/>
      <c r="G131" s="52" t="s">
        <v>471</v>
      </c>
      <c r="H131" s="296">
        <v>432</v>
      </c>
      <c r="I131" s="281">
        <f t="shared" si="5"/>
        <v>0</v>
      </c>
    </row>
    <row r="132" spans="1:10" ht="18" customHeight="1" x14ac:dyDescent="0.35">
      <c r="A132" s="49" t="s">
        <v>422</v>
      </c>
      <c r="B132" s="357" t="s">
        <v>252</v>
      </c>
      <c r="C132" s="426"/>
      <c r="D132" s="426"/>
      <c r="E132" s="427"/>
      <c r="F132" s="130"/>
      <c r="G132" s="52" t="s">
        <v>471</v>
      </c>
      <c r="H132" s="296">
        <v>584</v>
      </c>
      <c r="I132" s="281">
        <f t="shared" si="5"/>
        <v>0</v>
      </c>
    </row>
    <row r="133" spans="1:10" ht="18" customHeight="1" x14ac:dyDescent="0.35">
      <c r="A133" s="49" t="s">
        <v>423</v>
      </c>
      <c r="B133" s="357" t="s">
        <v>253</v>
      </c>
      <c r="C133" s="426"/>
      <c r="D133" s="426"/>
      <c r="E133" s="427"/>
      <c r="F133" s="130"/>
      <c r="G133" s="52" t="s">
        <v>471</v>
      </c>
      <c r="H133" s="296">
        <v>2030</v>
      </c>
      <c r="I133" s="281">
        <f t="shared" si="5"/>
        <v>0</v>
      </c>
    </row>
    <row r="134" spans="1:10" ht="18" customHeight="1" x14ac:dyDescent="0.35">
      <c r="A134" s="49" t="s">
        <v>424</v>
      </c>
      <c r="B134" s="357" t="s">
        <v>254</v>
      </c>
      <c r="C134" s="426"/>
      <c r="D134" s="426"/>
      <c r="E134" s="427"/>
      <c r="F134" s="130"/>
      <c r="G134" s="52" t="s">
        <v>471</v>
      </c>
      <c r="H134" s="296">
        <v>1776</v>
      </c>
      <c r="I134" s="281">
        <f t="shared" ref="I134:I136" si="6">+F134*H134</f>
        <v>0</v>
      </c>
    </row>
    <row r="135" spans="1:10" ht="18" customHeight="1" x14ac:dyDescent="0.35">
      <c r="A135" s="49" t="s">
        <v>425</v>
      </c>
      <c r="B135" s="357" t="s">
        <v>255</v>
      </c>
      <c r="C135" s="426"/>
      <c r="D135" s="426"/>
      <c r="E135" s="427"/>
      <c r="F135" s="130"/>
      <c r="G135" s="52" t="s">
        <v>471</v>
      </c>
      <c r="H135" s="296">
        <v>2284</v>
      </c>
      <c r="I135" s="281">
        <f t="shared" si="6"/>
        <v>0</v>
      </c>
    </row>
    <row r="136" spans="1:10" ht="18" customHeight="1" x14ac:dyDescent="0.35">
      <c r="A136" s="49" t="s">
        <v>426</v>
      </c>
      <c r="B136" s="357" t="s">
        <v>256</v>
      </c>
      <c r="C136" s="426"/>
      <c r="D136" s="426"/>
      <c r="E136" s="427"/>
      <c r="F136" s="130"/>
      <c r="G136" s="52" t="s">
        <v>471</v>
      </c>
      <c r="H136" s="296">
        <v>2791</v>
      </c>
      <c r="I136" s="281">
        <f t="shared" si="6"/>
        <v>0</v>
      </c>
    </row>
    <row r="137" spans="1:10" ht="18" customHeight="1" x14ac:dyDescent="0.35">
      <c r="A137" s="50" t="s">
        <v>427</v>
      </c>
      <c r="B137" s="460" t="s">
        <v>257</v>
      </c>
      <c r="C137" s="461"/>
      <c r="D137" s="461"/>
      <c r="E137" s="462"/>
      <c r="F137" s="124"/>
      <c r="G137" s="81"/>
      <c r="H137" s="120" t="s">
        <v>274</v>
      </c>
      <c r="I137" s="283"/>
      <c r="J137" s="272"/>
    </row>
    <row r="138" spans="1:10" ht="18" customHeight="1" x14ac:dyDescent="0.35">
      <c r="A138" s="50" t="s">
        <v>428</v>
      </c>
      <c r="B138" s="460" t="s">
        <v>258</v>
      </c>
      <c r="C138" s="461"/>
      <c r="D138" s="461"/>
      <c r="E138" s="462"/>
      <c r="F138" s="124"/>
      <c r="G138" s="81"/>
      <c r="H138" s="120" t="s">
        <v>274</v>
      </c>
      <c r="I138" s="283"/>
      <c r="J138" s="272"/>
    </row>
    <row r="139" spans="1:10" ht="18" customHeight="1" x14ac:dyDescent="0.35">
      <c r="A139" s="49" t="s">
        <v>429</v>
      </c>
      <c r="B139" s="357" t="s">
        <v>259</v>
      </c>
      <c r="C139" s="426"/>
      <c r="D139" s="426"/>
      <c r="E139" s="427"/>
      <c r="F139" s="130"/>
      <c r="G139" s="52" t="s">
        <v>471</v>
      </c>
      <c r="H139" s="296">
        <v>2284</v>
      </c>
      <c r="I139" s="281">
        <f t="shared" ref="I139:I154" si="7">+F139*H139</f>
        <v>0</v>
      </c>
    </row>
    <row r="140" spans="1:10" ht="18" customHeight="1" x14ac:dyDescent="0.35">
      <c r="A140" s="49" t="s">
        <v>430</v>
      </c>
      <c r="B140" s="357" t="s">
        <v>260</v>
      </c>
      <c r="C140" s="426"/>
      <c r="D140" s="426"/>
      <c r="E140" s="427"/>
      <c r="F140" s="130"/>
      <c r="G140" s="52" t="s">
        <v>471</v>
      </c>
      <c r="H140" s="296">
        <v>330</v>
      </c>
      <c r="I140" s="281">
        <f t="shared" si="7"/>
        <v>0</v>
      </c>
    </row>
    <row r="141" spans="1:10" ht="36" customHeight="1" x14ac:dyDescent="0.35">
      <c r="A141" s="49" t="s">
        <v>431</v>
      </c>
      <c r="B141" s="357" t="s">
        <v>40</v>
      </c>
      <c r="C141" s="426"/>
      <c r="D141" s="426"/>
      <c r="E141" s="427"/>
      <c r="F141" s="130"/>
      <c r="G141" s="52" t="s">
        <v>471</v>
      </c>
      <c r="H141" s="296">
        <v>406</v>
      </c>
      <c r="I141" s="281">
        <f t="shared" si="7"/>
        <v>0</v>
      </c>
    </row>
    <row r="142" spans="1:10" ht="18" customHeight="1" x14ac:dyDescent="0.35">
      <c r="A142" s="49" t="s">
        <v>432</v>
      </c>
      <c r="B142" s="357" t="s">
        <v>249</v>
      </c>
      <c r="C142" s="426"/>
      <c r="D142" s="426"/>
      <c r="E142" s="427"/>
      <c r="F142" s="130"/>
      <c r="G142" s="52" t="s">
        <v>471</v>
      </c>
      <c r="H142" s="296">
        <v>558</v>
      </c>
      <c r="I142" s="281">
        <f t="shared" si="7"/>
        <v>0</v>
      </c>
    </row>
    <row r="143" spans="1:10" ht="18" customHeight="1" x14ac:dyDescent="0.35">
      <c r="A143" s="49" t="s">
        <v>433</v>
      </c>
      <c r="B143" s="357" t="s">
        <v>250</v>
      </c>
      <c r="C143" s="426"/>
      <c r="D143" s="426"/>
      <c r="E143" s="427"/>
      <c r="F143" s="130"/>
      <c r="G143" s="52" t="s">
        <v>471</v>
      </c>
      <c r="H143" s="296">
        <v>685</v>
      </c>
      <c r="I143" s="281">
        <f t="shared" si="7"/>
        <v>0</v>
      </c>
    </row>
    <row r="144" spans="1:10" ht="18" customHeight="1" x14ac:dyDescent="0.35">
      <c r="A144" s="49" t="s">
        <v>434</v>
      </c>
      <c r="B144" s="357" t="s">
        <v>251</v>
      </c>
      <c r="C144" s="426"/>
      <c r="D144" s="426"/>
      <c r="E144" s="427"/>
      <c r="F144" s="130"/>
      <c r="G144" s="52" t="s">
        <v>471</v>
      </c>
      <c r="H144" s="296">
        <v>356</v>
      </c>
      <c r="I144" s="281">
        <f t="shared" si="7"/>
        <v>0</v>
      </c>
    </row>
    <row r="145" spans="1:10" ht="18" customHeight="1" x14ac:dyDescent="0.35">
      <c r="A145" s="49" t="s">
        <v>435</v>
      </c>
      <c r="B145" s="357" t="s">
        <v>252</v>
      </c>
      <c r="C145" s="426"/>
      <c r="D145" s="426"/>
      <c r="E145" s="427"/>
      <c r="F145" s="130"/>
      <c r="G145" s="52" t="s">
        <v>471</v>
      </c>
      <c r="H145" s="296">
        <v>482</v>
      </c>
      <c r="I145" s="281">
        <f t="shared" si="7"/>
        <v>0</v>
      </c>
    </row>
    <row r="146" spans="1:10" ht="18" customHeight="1" x14ac:dyDescent="0.35">
      <c r="A146" s="49" t="s">
        <v>436</v>
      </c>
      <c r="B146" s="357" t="s">
        <v>261</v>
      </c>
      <c r="C146" s="426"/>
      <c r="D146" s="426"/>
      <c r="E146" s="427"/>
      <c r="F146" s="130"/>
      <c r="G146" s="52" t="s">
        <v>471</v>
      </c>
      <c r="H146" s="296">
        <v>4821</v>
      </c>
      <c r="I146" s="281">
        <f t="shared" si="7"/>
        <v>0</v>
      </c>
    </row>
    <row r="147" spans="1:10" ht="18" customHeight="1" x14ac:dyDescent="0.35">
      <c r="A147" s="49" t="s">
        <v>437</v>
      </c>
      <c r="B147" s="357" t="s">
        <v>262</v>
      </c>
      <c r="C147" s="426"/>
      <c r="D147" s="426"/>
      <c r="E147" s="427"/>
      <c r="F147" s="130"/>
      <c r="G147" s="52" t="s">
        <v>471</v>
      </c>
      <c r="H147" s="296">
        <v>5583</v>
      </c>
      <c r="I147" s="281">
        <f t="shared" si="7"/>
        <v>0</v>
      </c>
    </row>
    <row r="148" spans="1:10" ht="18" customHeight="1" x14ac:dyDescent="0.35">
      <c r="A148" s="49" t="s">
        <v>438</v>
      </c>
      <c r="B148" s="357" t="s">
        <v>263</v>
      </c>
      <c r="C148" s="426"/>
      <c r="D148" s="426"/>
      <c r="E148" s="427"/>
      <c r="F148" s="130"/>
      <c r="G148" s="52" t="s">
        <v>471</v>
      </c>
      <c r="H148" s="296">
        <v>7359</v>
      </c>
      <c r="I148" s="281">
        <f t="shared" si="7"/>
        <v>0</v>
      </c>
    </row>
    <row r="149" spans="1:10" ht="18" customHeight="1" x14ac:dyDescent="0.35">
      <c r="A149" s="49" t="s">
        <v>439</v>
      </c>
      <c r="B149" s="357" t="s">
        <v>264</v>
      </c>
      <c r="C149" s="426"/>
      <c r="D149" s="426"/>
      <c r="E149" s="427"/>
      <c r="F149" s="130"/>
      <c r="G149" s="52" t="s">
        <v>471</v>
      </c>
      <c r="H149" s="296">
        <v>1599</v>
      </c>
      <c r="I149" s="281">
        <f t="shared" si="7"/>
        <v>0</v>
      </c>
    </row>
    <row r="150" spans="1:10" ht="18" customHeight="1" x14ac:dyDescent="0.35">
      <c r="A150" s="49" t="s">
        <v>440</v>
      </c>
      <c r="B150" s="357" t="s">
        <v>265</v>
      </c>
      <c r="C150" s="426"/>
      <c r="D150" s="426"/>
      <c r="E150" s="427"/>
      <c r="F150" s="130"/>
      <c r="G150" s="52" t="s">
        <v>471</v>
      </c>
      <c r="H150" s="296">
        <v>3299</v>
      </c>
      <c r="I150" s="281">
        <f t="shared" si="7"/>
        <v>0</v>
      </c>
    </row>
    <row r="151" spans="1:10" ht="18" customHeight="1" x14ac:dyDescent="0.35">
      <c r="A151" s="49" t="s">
        <v>441</v>
      </c>
      <c r="B151" s="357" t="s">
        <v>266</v>
      </c>
      <c r="C151" s="426"/>
      <c r="D151" s="426"/>
      <c r="E151" s="427"/>
      <c r="F151" s="130"/>
      <c r="G151" s="52" t="s">
        <v>471</v>
      </c>
      <c r="H151" s="296">
        <v>406</v>
      </c>
      <c r="I151" s="281">
        <f t="shared" si="7"/>
        <v>0</v>
      </c>
    </row>
    <row r="152" spans="1:10" ht="18" customHeight="1" x14ac:dyDescent="0.35">
      <c r="A152" s="218" t="s">
        <v>442</v>
      </c>
      <c r="B152" s="357" t="s">
        <v>267</v>
      </c>
      <c r="C152" s="426"/>
      <c r="D152" s="426"/>
      <c r="E152" s="427"/>
      <c r="F152" s="226"/>
      <c r="G152" s="223" t="s">
        <v>471</v>
      </c>
      <c r="H152" s="296">
        <v>432</v>
      </c>
      <c r="I152" s="281">
        <f t="shared" si="7"/>
        <v>0</v>
      </c>
    </row>
    <row r="153" spans="1:10" ht="18" customHeight="1" x14ac:dyDescent="0.35">
      <c r="A153" s="617" t="s">
        <v>657</v>
      </c>
      <c r="B153" s="618" t="s">
        <v>658</v>
      </c>
      <c r="C153" s="607"/>
      <c r="D153" s="607"/>
      <c r="E153" s="607"/>
      <c r="F153" s="565"/>
      <c r="G153" s="619" t="s">
        <v>471</v>
      </c>
      <c r="H153" s="600">
        <v>2104</v>
      </c>
      <c r="I153" s="620">
        <f t="shared" si="7"/>
        <v>0</v>
      </c>
    </row>
    <row r="154" spans="1:10" ht="18" customHeight="1" thickBot="1" x14ac:dyDescent="0.4">
      <c r="A154" s="591" t="s">
        <v>661</v>
      </c>
      <c r="B154" s="601" t="s">
        <v>671</v>
      </c>
      <c r="C154" s="601"/>
      <c r="D154" s="601"/>
      <c r="E154" s="601"/>
      <c r="F154" s="575"/>
      <c r="G154" s="621" t="s">
        <v>471</v>
      </c>
      <c r="H154" s="603">
        <v>590</v>
      </c>
      <c r="I154" s="622">
        <f t="shared" si="7"/>
        <v>0</v>
      </c>
    </row>
    <row r="155" spans="1:10" ht="24" customHeight="1" thickTop="1" thickBot="1" x14ac:dyDescent="0.4">
      <c r="A155" s="423" t="s">
        <v>624</v>
      </c>
      <c r="B155" s="424"/>
      <c r="C155" s="424"/>
      <c r="D155" s="424"/>
      <c r="E155" s="424"/>
      <c r="F155" s="424"/>
      <c r="G155" s="424"/>
      <c r="H155" s="425"/>
      <c r="I155" s="285">
        <f>SUM(I26:I154)</f>
        <v>0</v>
      </c>
      <c r="J155" s="272"/>
    </row>
    <row r="156" spans="1:10" ht="24" customHeight="1" thickTop="1" thickBot="1" x14ac:dyDescent="0.4">
      <c r="A156" s="420" t="s">
        <v>625</v>
      </c>
      <c r="B156" s="421"/>
      <c r="C156" s="421"/>
      <c r="D156" s="421"/>
      <c r="E156" s="421"/>
      <c r="F156" s="421"/>
      <c r="G156" s="421"/>
      <c r="H156" s="422"/>
      <c r="I156" s="286">
        <f>+'Vehicle Deductions'!I44</f>
        <v>0</v>
      </c>
      <c r="J156" s="272"/>
    </row>
    <row r="157" spans="1:10" ht="24" customHeight="1" thickTop="1" thickBot="1" x14ac:dyDescent="0.4">
      <c r="A157" s="423" t="s">
        <v>470</v>
      </c>
      <c r="B157" s="424"/>
      <c r="C157" s="424"/>
      <c r="D157" s="424"/>
      <c r="E157" s="424"/>
      <c r="F157" s="424"/>
      <c r="G157" s="424"/>
      <c r="H157" s="425"/>
      <c r="I157" s="285">
        <f>+I155+I156</f>
        <v>0</v>
      </c>
      <c r="J157" s="272"/>
    </row>
    <row r="158" spans="1:10" ht="18" customHeight="1" thickTop="1" x14ac:dyDescent="0.35"/>
  </sheetData>
  <sheetProtection selectLockedCells="1"/>
  <mergeCells count="169">
    <mergeCell ref="A9:I9"/>
    <mergeCell ref="A19:E19"/>
    <mergeCell ref="F19:I19"/>
    <mergeCell ref="H12:I12"/>
    <mergeCell ref="C13:F13"/>
    <mergeCell ref="H13:I13"/>
    <mergeCell ref="A1:I1"/>
    <mergeCell ref="B134:E134"/>
    <mergeCell ref="B135:E135"/>
    <mergeCell ref="B95:E95"/>
    <mergeCell ref="B96:E96"/>
    <mergeCell ref="B97:E97"/>
    <mergeCell ref="B98:E98"/>
    <mergeCell ref="B99:E99"/>
    <mergeCell ref="B90:E90"/>
    <mergeCell ref="B91:E91"/>
    <mergeCell ref="B92:E92"/>
    <mergeCell ref="B93:E93"/>
    <mergeCell ref="B94:E94"/>
    <mergeCell ref="B84:E84"/>
    <mergeCell ref="B85:E85"/>
    <mergeCell ref="B86:E86"/>
    <mergeCell ref="B87:E87"/>
    <mergeCell ref="B88:E88"/>
    <mergeCell ref="B117:E117"/>
    <mergeCell ref="B118:E118"/>
    <mergeCell ref="B119:E119"/>
    <mergeCell ref="B120:E120"/>
    <mergeCell ref="B121:E121"/>
    <mergeCell ref="B122:E122"/>
    <mergeCell ref="B111:E111"/>
    <mergeCell ref="B112:E112"/>
    <mergeCell ref="B113:E113"/>
    <mergeCell ref="B114:E114"/>
    <mergeCell ref="B115:E115"/>
    <mergeCell ref="B116:E116"/>
    <mergeCell ref="B106:E106"/>
    <mergeCell ref="B107:E107"/>
    <mergeCell ref="B108:E108"/>
    <mergeCell ref="B109:E109"/>
    <mergeCell ref="B110:E110"/>
    <mergeCell ref="B100:E100"/>
    <mergeCell ref="B101:E101"/>
    <mergeCell ref="B102:E102"/>
    <mergeCell ref="B103:E103"/>
    <mergeCell ref="B104:E104"/>
    <mergeCell ref="B105:E105"/>
    <mergeCell ref="B138:E138"/>
    <mergeCell ref="B128:E128"/>
    <mergeCell ref="B129:E129"/>
    <mergeCell ref="B130:E130"/>
    <mergeCell ref="B131:E131"/>
    <mergeCell ref="B132:E132"/>
    <mergeCell ref="B133:E133"/>
    <mergeCell ref="B123:E123"/>
    <mergeCell ref="B124:E124"/>
    <mergeCell ref="B125:E125"/>
    <mergeCell ref="B126:E126"/>
    <mergeCell ref="B127:E127"/>
    <mergeCell ref="B137:E137"/>
    <mergeCell ref="B136:E136"/>
    <mergeCell ref="B89:E89"/>
    <mergeCell ref="B72:E72"/>
    <mergeCell ref="B73:E73"/>
    <mergeCell ref="B74:E74"/>
    <mergeCell ref="B79:E79"/>
    <mergeCell ref="B80:E80"/>
    <mergeCell ref="B81:E81"/>
    <mergeCell ref="B82:E82"/>
    <mergeCell ref="B83:E83"/>
    <mergeCell ref="B75:E75"/>
    <mergeCell ref="B76:E76"/>
    <mergeCell ref="B77:E77"/>
    <mergeCell ref="B78:E78"/>
    <mergeCell ref="B60:E60"/>
    <mergeCell ref="B61:E61"/>
    <mergeCell ref="B63:E63"/>
    <mergeCell ref="B64:E64"/>
    <mergeCell ref="B65:E65"/>
    <mergeCell ref="B66:E66"/>
    <mergeCell ref="B68:E68"/>
    <mergeCell ref="B67:E67"/>
    <mergeCell ref="B71:E71"/>
    <mergeCell ref="B70:E70"/>
    <mergeCell ref="B62:E62"/>
    <mergeCell ref="B55:E55"/>
    <mergeCell ref="B56:E56"/>
    <mergeCell ref="B57:E57"/>
    <mergeCell ref="B58:E58"/>
    <mergeCell ref="B59:E59"/>
    <mergeCell ref="B49:E49"/>
    <mergeCell ref="B50:E50"/>
    <mergeCell ref="B51:E51"/>
    <mergeCell ref="B52:E52"/>
    <mergeCell ref="B53:E53"/>
    <mergeCell ref="B54:E54"/>
    <mergeCell ref="B36:E36"/>
    <mergeCell ref="B37:E37"/>
    <mergeCell ref="B38:E38"/>
    <mergeCell ref="B39:E39"/>
    <mergeCell ref="B40:E40"/>
    <mergeCell ref="B45:E45"/>
    <mergeCell ref="B46:E46"/>
    <mergeCell ref="B47:E47"/>
    <mergeCell ref="B48:E48"/>
    <mergeCell ref="B41:E41"/>
    <mergeCell ref="B42:E42"/>
    <mergeCell ref="B43:E43"/>
    <mergeCell ref="B44:E44"/>
    <mergeCell ref="A3:I3"/>
    <mergeCell ref="A4:I4"/>
    <mergeCell ref="A5:I5"/>
    <mergeCell ref="A6:I6"/>
    <mergeCell ref="A7:I7"/>
    <mergeCell ref="A21:E21"/>
    <mergeCell ref="A22:E22"/>
    <mergeCell ref="A23:E23"/>
    <mergeCell ref="A16:B16"/>
    <mergeCell ref="C16:I16"/>
    <mergeCell ref="A17:C17"/>
    <mergeCell ref="D17:I17"/>
    <mergeCell ref="A18:E18"/>
    <mergeCell ref="A20:E20"/>
    <mergeCell ref="F18:I18"/>
    <mergeCell ref="F20:I20"/>
    <mergeCell ref="F21:I21"/>
    <mergeCell ref="F22:I22"/>
    <mergeCell ref="F23:I23"/>
    <mergeCell ref="A10:F10"/>
    <mergeCell ref="G10:I10"/>
    <mergeCell ref="C11:F11"/>
    <mergeCell ref="H11:I11"/>
    <mergeCell ref="B12:F12"/>
    <mergeCell ref="B139:E139"/>
    <mergeCell ref="B140:E140"/>
    <mergeCell ref="B141:E141"/>
    <mergeCell ref="B142:E142"/>
    <mergeCell ref="B143:E143"/>
    <mergeCell ref="B144:E144"/>
    <mergeCell ref="B145:E145"/>
    <mergeCell ref="A11:B11"/>
    <mergeCell ref="B14:I14"/>
    <mergeCell ref="A15:C15"/>
    <mergeCell ref="D15:I15"/>
    <mergeCell ref="A24:E24"/>
    <mergeCell ref="A25:E25"/>
    <mergeCell ref="A26:E26"/>
    <mergeCell ref="F24:I24"/>
    <mergeCell ref="A32:E32"/>
    <mergeCell ref="B33:E33"/>
    <mergeCell ref="A27:E27"/>
    <mergeCell ref="A28:E28"/>
    <mergeCell ref="A29:E29"/>
    <mergeCell ref="A30:E30"/>
    <mergeCell ref="A31:E31"/>
    <mergeCell ref="B34:E34"/>
    <mergeCell ref="B35:E35"/>
    <mergeCell ref="A156:H156"/>
    <mergeCell ref="A157:H157"/>
    <mergeCell ref="B146:E146"/>
    <mergeCell ref="B147:E147"/>
    <mergeCell ref="B148:E148"/>
    <mergeCell ref="B149:E149"/>
    <mergeCell ref="B150:E150"/>
    <mergeCell ref="B151:E151"/>
    <mergeCell ref="B152:E152"/>
    <mergeCell ref="A155:H155"/>
    <mergeCell ref="B153:E153"/>
    <mergeCell ref="B154:E154"/>
  </mergeCells>
  <pageMargins left="0.7" right="0.7" top="0.75" bottom="0.75" header="0.3" footer="0.3"/>
  <pageSetup scale="77"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FF45A31-251D-4B2C-B32B-359122F256B4}">
          <x14:formula1>
            <xm:f>'Menu Items'!$A$2:$A$6</xm:f>
          </x14:formula1>
          <xm:sqref>H12:I12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A3A5A-6686-4141-86F0-B3C8F1400C29}">
  <sheetPr codeName="Sheet4">
    <tabColor rgb="FF92D050"/>
    <pageSetUpPr fitToPage="1"/>
  </sheetPr>
  <dimension ref="A1:N176"/>
  <sheetViews>
    <sheetView topLeftCell="A157" zoomScale="80" zoomScaleNormal="80" workbookViewId="0">
      <selection activeCell="I164" sqref="I164"/>
    </sheetView>
  </sheetViews>
  <sheetFormatPr defaultColWidth="9.08984375" defaultRowHeight="18" customHeight="1" x14ac:dyDescent="0.35"/>
  <cols>
    <col min="1" max="1" width="9.81640625" style="4" customWidth="1"/>
    <col min="2" max="2" width="6.81640625" style="3" customWidth="1"/>
    <col min="3" max="3" width="4.81640625" style="3" customWidth="1"/>
    <col min="4" max="4" width="6.81640625" style="3" customWidth="1"/>
    <col min="5" max="5" width="30.81640625" style="3" customWidth="1"/>
    <col min="6" max="6" width="9.81640625" style="6" customWidth="1"/>
    <col min="7" max="7" width="12.81640625" style="3" customWidth="1"/>
    <col min="8" max="8" width="16.81640625" style="276" customWidth="1"/>
    <col min="9" max="9" width="16.81640625" style="231" customWidth="1"/>
    <col min="10" max="10" width="10.453125" style="230" customWidth="1"/>
    <col min="11" max="11" width="11" style="42" bestFit="1" customWidth="1"/>
    <col min="12" max="12" width="13.1796875" style="42" customWidth="1"/>
    <col min="13" max="13" width="35.81640625" style="43" customWidth="1"/>
    <col min="14" max="16384" width="9.08984375" style="3"/>
  </cols>
  <sheetData>
    <row r="1" spans="1:9" ht="18" customHeight="1" x14ac:dyDescent="0.35">
      <c r="A1" s="328" t="s">
        <v>669</v>
      </c>
      <c r="B1" s="328"/>
      <c r="C1" s="328"/>
      <c r="D1" s="328"/>
      <c r="E1" s="328"/>
      <c r="F1" s="328"/>
      <c r="G1" s="328"/>
      <c r="H1" s="328"/>
      <c r="I1" s="328"/>
    </row>
    <row r="3" spans="1:9" ht="18" customHeight="1" x14ac:dyDescent="0.35">
      <c r="A3" s="410" t="s">
        <v>510</v>
      </c>
      <c r="B3" s="410"/>
      <c r="C3" s="410"/>
      <c r="D3" s="410"/>
      <c r="E3" s="410"/>
      <c r="F3" s="410"/>
      <c r="G3" s="410"/>
      <c r="H3" s="410"/>
      <c r="I3" s="410"/>
    </row>
    <row r="4" spans="1:9" ht="18" customHeight="1" x14ac:dyDescent="0.35">
      <c r="A4" s="410" t="s">
        <v>460</v>
      </c>
      <c r="B4" s="410"/>
      <c r="C4" s="410"/>
      <c r="D4" s="410"/>
      <c r="E4" s="410"/>
      <c r="F4" s="410"/>
      <c r="G4" s="410"/>
      <c r="H4" s="410"/>
      <c r="I4" s="410"/>
    </row>
    <row r="5" spans="1:9" ht="18" customHeight="1" x14ac:dyDescent="0.35">
      <c r="A5" s="410" t="s">
        <v>533</v>
      </c>
      <c r="B5" s="410"/>
      <c r="C5" s="410"/>
      <c r="D5" s="410"/>
      <c r="E5" s="410"/>
      <c r="F5" s="410"/>
      <c r="G5" s="410"/>
      <c r="H5" s="410"/>
      <c r="I5" s="410"/>
    </row>
    <row r="6" spans="1:9" ht="18" customHeight="1" x14ac:dyDescent="0.35">
      <c r="A6" s="410" t="s">
        <v>461</v>
      </c>
      <c r="B6" s="410"/>
      <c r="C6" s="410"/>
      <c r="D6" s="410"/>
      <c r="E6" s="410"/>
      <c r="F6" s="410"/>
      <c r="G6" s="410"/>
      <c r="H6" s="410"/>
      <c r="I6" s="410"/>
    </row>
    <row r="7" spans="1:9" ht="18" customHeight="1" x14ac:dyDescent="0.35">
      <c r="A7" s="410" t="s">
        <v>509</v>
      </c>
      <c r="B7" s="410"/>
      <c r="C7" s="410"/>
      <c r="D7" s="410"/>
      <c r="E7" s="410"/>
      <c r="F7" s="410"/>
      <c r="G7" s="410"/>
      <c r="H7" s="410"/>
      <c r="I7" s="410"/>
    </row>
    <row r="8" spans="1:9" ht="18" customHeight="1" x14ac:dyDescent="0.3">
      <c r="A8" s="419"/>
      <c r="B8" s="419"/>
      <c r="C8" s="419"/>
      <c r="D8" s="419"/>
      <c r="E8" s="419"/>
      <c r="F8" s="419"/>
      <c r="G8" s="419"/>
      <c r="H8" s="419"/>
      <c r="I8" s="419"/>
    </row>
    <row r="9" spans="1:9" ht="18" customHeight="1" thickBot="1" x14ac:dyDescent="0.35">
      <c r="A9" s="419" t="s">
        <v>662</v>
      </c>
      <c r="B9" s="419"/>
      <c r="C9" s="419"/>
      <c r="D9" s="419"/>
      <c r="E9" s="419"/>
      <c r="F9" s="419"/>
      <c r="G9" s="419"/>
      <c r="H9" s="419"/>
      <c r="I9" s="419"/>
    </row>
    <row r="10" spans="1:9" ht="18" customHeight="1" thickTop="1" thickBot="1" x14ac:dyDescent="0.4">
      <c r="A10" s="413" t="s">
        <v>462</v>
      </c>
      <c r="B10" s="414"/>
      <c r="C10" s="414"/>
      <c r="D10" s="414"/>
      <c r="E10" s="414"/>
      <c r="F10" s="414"/>
      <c r="G10" s="413" t="s">
        <v>626</v>
      </c>
      <c r="H10" s="414"/>
      <c r="I10" s="415"/>
    </row>
    <row r="11" spans="1:9" ht="18" customHeight="1" thickTop="1" thickBot="1" x14ac:dyDescent="0.4">
      <c r="A11" s="380" t="s">
        <v>463</v>
      </c>
      <c r="B11" s="381"/>
      <c r="C11" s="411"/>
      <c r="D11" s="412"/>
      <c r="E11" s="412"/>
      <c r="F11" s="412"/>
      <c r="G11" s="190" t="s">
        <v>627</v>
      </c>
      <c r="H11" s="412"/>
      <c r="I11" s="416"/>
    </row>
    <row r="12" spans="1:9" ht="18" customHeight="1" thickBot="1" x14ac:dyDescent="0.4">
      <c r="A12" s="9" t="s">
        <v>464</v>
      </c>
      <c r="B12" s="382"/>
      <c r="C12" s="383"/>
      <c r="D12" s="383"/>
      <c r="E12" s="383"/>
      <c r="F12" s="383"/>
      <c r="G12" s="191" t="s">
        <v>628</v>
      </c>
      <c r="H12" s="383" t="s">
        <v>631</v>
      </c>
      <c r="I12" s="388"/>
    </row>
    <row r="13" spans="1:9" ht="18" customHeight="1" thickBot="1" x14ac:dyDescent="0.4">
      <c r="A13" s="9" t="s">
        <v>465</v>
      </c>
      <c r="B13" s="10"/>
      <c r="C13" s="382"/>
      <c r="D13" s="383"/>
      <c r="E13" s="383"/>
      <c r="F13" s="383"/>
      <c r="G13" s="192" t="s">
        <v>629</v>
      </c>
      <c r="H13" s="417"/>
      <c r="I13" s="418"/>
    </row>
    <row r="14" spans="1:9" ht="18" customHeight="1" thickBot="1" x14ac:dyDescent="0.4">
      <c r="A14" s="9" t="s">
        <v>466</v>
      </c>
      <c r="B14" s="382"/>
      <c r="C14" s="383"/>
      <c r="D14" s="383"/>
      <c r="E14" s="383"/>
      <c r="F14" s="383"/>
      <c r="G14" s="383"/>
      <c r="H14" s="383"/>
      <c r="I14" s="388"/>
    </row>
    <row r="15" spans="1:9" ht="18" customHeight="1" thickBot="1" x14ac:dyDescent="0.4">
      <c r="A15" s="386" t="s">
        <v>467</v>
      </c>
      <c r="B15" s="387"/>
      <c r="C15" s="387"/>
      <c r="D15" s="382"/>
      <c r="E15" s="383"/>
      <c r="F15" s="383"/>
      <c r="G15" s="383"/>
      <c r="H15" s="383"/>
      <c r="I15" s="388"/>
    </row>
    <row r="16" spans="1:9" ht="18" customHeight="1" thickBot="1" x14ac:dyDescent="0.4">
      <c r="A16" s="386" t="s">
        <v>468</v>
      </c>
      <c r="B16" s="387"/>
      <c r="C16" s="382"/>
      <c r="D16" s="383"/>
      <c r="E16" s="383"/>
      <c r="F16" s="383"/>
      <c r="G16" s="383"/>
      <c r="H16" s="383"/>
      <c r="I16" s="388"/>
    </row>
    <row r="17" spans="1:12" ht="18" customHeight="1" thickBot="1" x14ac:dyDescent="0.4">
      <c r="A17" s="442" t="s">
        <v>469</v>
      </c>
      <c r="B17" s="443"/>
      <c r="C17" s="443"/>
      <c r="D17" s="444"/>
      <c r="E17" s="445"/>
      <c r="F17" s="445"/>
      <c r="G17" s="445"/>
      <c r="H17" s="445"/>
      <c r="I17" s="446"/>
    </row>
    <row r="18" spans="1:12" ht="18" customHeight="1" thickTop="1" x14ac:dyDescent="0.35">
      <c r="A18" s="447" t="s">
        <v>0</v>
      </c>
      <c r="B18" s="448"/>
      <c r="C18" s="448"/>
      <c r="D18" s="448"/>
      <c r="E18" s="476"/>
      <c r="F18" s="449" t="s">
        <v>5</v>
      </c>
      <c r="G18" s="450"/>
      <c r="H18" s="450"/>
      <c r="I18" s="451"/>
    </row>
    <row r="19" spans="1:12" ht="18" customHeight="1" x14ac:dyDescent="0.35">
      <c r="A19" s="362" t="s">
        <v>634</v>
      </c>
      <c r="B19" s="363"/>
      <c r="C19" s="363"/>
      <c r="D19" s="363"/>
      <c r="E19" s="364"/>
      <c r="F19" s="398">
        <v>2026</v>
      </c>
      <c r="G19" s="399"/>
      <c r="H19" s="399"/>
      <c r="I19" s="453"/>
    </row>
    <row r="20" spans="1:12" ht="18" customHeight="1" x14ac:dyDescent="0.35">
      <c r="A20" s="437" t="s">
        <v>1</v>
      </c>
      <c r="B20" s="438"/>
      <c r="C20" s="438"/>
      <c r="D20" s="438"/>
      <c r="E20" s="488"/>
      <c r="F20" s="452" t="s">
        <v>4</v>
      </c>
      <c r="G20" s="399"/>
      <c r="H20" s="399"/>
      <c r="I20" s="453"/>
    </row>
    <row r="21" spans="1:12" ht="18" customHeight="1" thickBot="1" x14ac:dyDescent="0.4">
      <c r="A21" s="489" t="s">
        <v>268</v>
      </c>
      <c r="B21" s="478"/>
      <c r="C21" s="478"/>
      <c r="D21" s="478"/>
      <c r="E21" s="479"/>
      <c r="F21" s="454" t="s">
        <v>43</v>
      </c>
      <c r="G21" s="402"/>
      <c r="H21" s="402"/>
      <c r="I21" s="455"/>
    </row>
    <row r="22" spans="1:12" ht="18" customHeight="1" thickTop="1" x14ac:dyDescent="0.35">
      <c r="A22" s="447" t="s">
        <v>2</v>
      </c>
      <c r="B22" s="448"/>
      <c r="C22" s="448"/>
      <c r="D22" s="448"/>
      <c r="E22" s="476"/>
      <c r="F22" s="456">
        <v>9250</v>
      </c>
      <c r="G22" s="405"/>
      <c r="H22" s="405"/>
      <c r="I22" s="457"/>
    </row>
    <row r="23" spans="1:12" ht="18" customHeight="1" thickBot="1" x14ac:dyDescent="0.4">
      <c r="A23" s="489" t="s">
        <v>42</v>
      </c>
      <c r="B23" s="478"/>
      <c r="C23" s="478"/>
      <c r="D23" s="478"/>
      <c r="E23" s="479"/>
      <c r="F23" s="458">
        <v>22</v>
      </c>
      <c r="G23" s="408"/>
      <c r="H23" s="408"/>
      <c r="I23" s="459"/>
    </row>
    <row r="24" spans="1:12" ht="18" customHeight="1" thickTop="1" thickBot="1" x14ac:dyDescent="0.4">
      <c r="A24" s="489" t="s">
        <v>448</v>
      </c>
      <c r="B24" s="478"/>
      <c r="C24" s="478"/>
      <c r="D24" s="478"/>
      <c r="E24" s="479"/>
      <c r="F24" s="481" t="s">
        <v>454</v>
      </c>
      <c r="G24" s="390"/>
      <c r="H24" s="390"/>
      <c r="I24" s="482"/>
    </row>
    <row r="25" spans="1:12" ht="18" customHeight="1" thickTop="1" thickBot="1" x14ac:dyDescent="0.4">
      <c r="A25" s="490" t="s">
        <v>443</v>
      </c>
      <c r="B25" s="491"/>
      <c r="C25" s="491"/>
      <c r="D25" s="491"/>
      <c r="E25" s="492"/>
      <c r="F25" s="69" t="s">
        <v>450</v>
      </c>
      <c r="G25" s="70" t="s">
        <v>453</v>
      </c>
      <c r="H25" s="1" t="s">
        <v>451</v>
      </c>
      <c r="I25" s="238" t="s">
        <v>452</v>
      </c>
    </row>
    <row r="26" spans="1:12" ht="18" customHeight="1" thickTop="1" x14ac:dyDescent="0.35">
      <c r="A26" s="430" t="s">
        <v>525</v>
      </c>
      <c r="B26" s="431"/>
      <c r="C26" s="431"/>
      <c r="D26" s="431"/>
      <c r="E26" s="493"/>
      <c r="F26" s="95"/>
      <c r="G26" s="71" t="s">
        <v>471</v>
      </c>
      <c r="H26" s="291">
        <v>92941</v>
      </c>
      <c r="I26" s="288">
        <f t="shared" ref="I26:I32" si="0">+F26*H26</f>
        <v>0</v>
      </c>
    </row>
    <row r="27" spans="1:12" ht="18" customHeight="1" x14ac:dyDescent="0.35">
      <c r="A27" s="372" t="s">
        <v>519</v>
      </c>
      <c r="B27" s="373"/>
      <c r="C27" s="373"/>
      <c r="D27" s="373"/>
      <c r="E27" s="374"/>
      <c r="F27" s="96"/>
      <c r="G27" s="44" t="s">
        <v>472</v>
      </c>
      <c r="H27" s="299">
        <v>634</v>
      </c>
      <c r="I27" s="289">
        <f t="shared" si="0"/>
        <v>0</v>
      </c>
    </row>
    <row r="28" spans="1:12" ht="18" customHeight="1" x14ac:dyDescent="0.35">
      <c r="A28" s="362" t="s">
        <v>520</v>
      </c>
      <c r="B28" s="363"/>
      <c r="C28" s="363"/>
      <c r="D28" s="363"/>
      <c r="E28" s="364"/>
      <c r="F28" s="97"/>
      <c r="G28" s="45" t="s">
        <v>472</v>
      </c>
      <c r="H28" s="300">
        <v>709</v>
      </c>
      <c r="I28" s="289">
        <f t="shared" si="0"/>
        <v>0</v>
      </c>
      <c r="K28" s="43"/>
      <c r="L28" s="43"/>
    </row>
    <row r="29" spans="1:12" ht="18" customHeight="1" x14ac:dyDescent="0.35">
      <c r="A29" s="362" t="s">
        <v>521</v>
      </c>
      <c r="B29" s="363"/>
      <c r="C29" s="363"/>
      <c r="D29" s="363"/>
      <c r="E29" s="364"/>
      <c r="F29" s="97"/>
      <c r="G29" s="45" t="s">
        <v>472</v>
      </c>
      <c r="H29" s="300">
        <v>812</v>
      </c>
      <c r="I29" s="289">
        <f t="shared" si="0"/>
        <v>0</v>
      </c>
    </row>
    <row r="30" spans="1:12" ht="18" customHeight="1" x14ac:dyDescent="0.35">
      <c r="A30" s="437" t="s">
        <v>270</v>
      </c>
      <c r="B30" s="438"/>
      <c r="C30" s="438"/>
      <c r="D30" s="438"/>
      <c r="E30" s="488"/>
      <c r="F30" s="97"/>
      <c r="G30" s="45" t="s">
        <v>471</v>
      </c>
      <c r="H30" s="300">
        <v>305</v>
      </c>
      <c r="I30" s="289">
        <f t="shared" si="0"/>
        <v>0</v>
      </c>
    </row>
    <row r="31" spans="1:12" ht="18" customHeight="1" x14ac:dyDescent="0.35">
      <c r="A31" s="437" t="s">
        <v>269</v>
      </c>
      <c r="B31" s="438"/>
      <c r="C31" s="438"/>
      <c r="D31" s="438"/>
      <c r="E31" s="488"/>
      <c r="F31" s="97"/>
      <c r="G31" s="45" t="s">
        <v>471</v>
      </c>
      <c r="H31" s="300">
        <v>432</v>
      </c>
      <c r="I31" s="289">
        <f t="shared" si="0"/>
        <v>0</v>
      </c>
    </row>
    <row r="32" spans="1:12" ht="18" customHeight="1" thickBot="1" x14ac:dyDescent="0.4">
      <c r="A32" s="489" t="s">
        <v>271</v>
      </c>
      <c r="B32" s="478"/>
      <c r="C32" s="478"/>
      <c r="D32" s="478"/>
      <c r="E32" s="479"/>
      <c r="F32" s="98"/>
      <c r="G32" s="46" t="s">
        <v>471</v>
      </c>
      <c r="H32" s="301">
        <v>518</v>
      </c>
      <c r="I32" s="290">
        <f t="shared" si="0"/>
        <v>0</v>
      </c>
    </row>
    <row r="33" spans="1:13" ht="18" customHeight="1" thickTop="1" thickBot="1" x14ac:dyDescent="0.4">
      <c r="A33" s="72" t="s">
        <v>444</v>
      </c>
      <c r="B33" s="477" t="s">
        <v>443</v>
      </c>
      <c r="C33" s="478"/>
      <c r="D33" s="478"/>
      <c r="E33" s="479"/>
      <c r="F33" s="12" t="s">
        <v>450</v>
      </c>
      <c r="G33" s="11" t="s">
        <v>453</v>
      </c>
      <c r="H33" s="1" t="s">
        <v>451</v>
      </c>
      <c r="I33" s="238" t="s">
        <v>452</v>
      </c>
      <c r="J33" s="272"/>
    </row>
    <row r="34" spans="1:13" ht="43.5" customHeight="1" thickTop="1" x14ac:dyDescent="0.35">
      <c r="A34" s="49" t="s">
        <v>45</v>
      </c>
      <c r="B34" s="484" t="s">
        <v>633</v>
      </c>
      <c r="C34" s="485"/>
      <c r="D34" s="485"/>
      <c r="E34" s="486"/>
      <c r="F34" s="318"/>
      <c r="G34" s="319" t="s">
        <v>506</v>
      </c>
      <c r="H34" s="320">
        <v>88767</v>
      </c>
      <c r="I34" s="321">
        <f t="shared" ref="I34" si="1">+F34*H34</f>
        <v>0</v>
      </c>
      <c r="J34" s="272"/>
    </row>
    <row r="35" spans="1:13" ht="18" customHeight="1" x14ac:dyDescent="0.35">
      <c r="A35" s="317" t="s">
        <v>13</v>
      </c>
      <c r="B35" s="354" t="s">
        <v>59</v>
      </c>
      <c r="C35" s="355"/>
      <c r="D35" s="355"/>
      <c r="E35" s="480"/>
      <c r="F35" s="153"/>
      <c r="G35" s="93" t="s">
        <v>506</v>
      </c>
      <c r="H35" s="313">
        <v>9131</v>
      </c>
      <c r="I35" s="236">
        <f t="shared" ref="I35:I48" si="2">+F35*H35</f>
        <v>0</v>
      </c>
    </row>
    <row r="36" spans="1:13" ht="18" customHeight="1" x14ac:dyDescent="0.35">
      <c r="A36" s="75" t="s">
        <v>60</v>
      </c>
      <c r="B36" s="344" t="s">
        <v>61</v>
      </c>
      <c r="C36" s="345"/>
      <c r="D36" s="345"/>
      <c r="E36" s="475"/>
      <c r="F36" s="99"/>
      <c r="G36" s="74" t="s">
        <v>506</v>
      </c>
      <c r="H36" s="296">
        <v>482</v>
      </c>
      <c r="I36" s="289">
        <f t="shared" si="2"/>
        <v>0</v>
      </c>
    </row>
    <row r="37" spans="1:13" ht="36" customHeight="1" x14ac:dyDescent="0.35">
      <c r="A37" s="75" t="s">
        <v>62</v>
      </c>
      <c r="B37" s="344" t="s">
        <v>63</v>
      </c>
      <c r="C37" s="345"/>
      <c r="D37" s="345"/>
      <c r="E37" s="475"/>
      <c r="F37" s="99"/>
      <c r="G37" s="74" t="s">
        <v>506</v>
      </c>
      <c r="H37" s="296">
        <v>315</v>
      </c>
      <c r="I37" s="289">
        <f t="shared" si="2"/>
        <v>0</v>
      </c>
    </row>
    <row r="38" spans="1:13" ht="52.25" customHeight="1" x14ac:dyDescent="0.35">
      <c r="A38" s="75" t="s">
        <v>64</v>
      </c>
      <c r="B38" s="344" t="s">
        <v>275</v>
      </c>
      <c r="C38" s="345"/>
      <c r="D38" s="345"/>
      <c r="E38" s="475"/>
      <c r="F38" s="99"/>
      <c r="G38" s="74" t="s">
        <v>472</v>
      </c>
      <c r="H38" s="296">
        <v>705</v>
      </c>
      <c r="I38" s="289">
        <f t="shared" si="2"/>
        <v>0</v>
      </c>
    </row>
    <row r="39" spans="1:13" ht="80" customHeight="1" x14ac:dyDescent="0.35">
      <c r="A39" s="76" t="s">
        <v>65</v>
      </c>
      <c r="B39" s="347" t="s">
        <v>492</v>
      </c>
      <c r="C39" s="348"/>
      <c r="D39" s="348"/>
      <c r="E39" s="483"/>
      <c r="F39" s="77"/>
      <c r="G39" s="78"/>
      <c r="H39" s="79" t="s">
        <v>511</v>
      </c>
      <c r="I39" s="239"/>
      <c r="J39" s="272"/>
    </row>
    <row r="40" spans="1:13" ht="81" customHeight="1" x14ac:dyDescent="0.35">
      <c r="A40" s="75" t="s">
        <v>66</v>
      </c>
      <c r="B40" s="344" t="s">
        <v>477</v>
      </c>
      <c r="C40" s="345"/>
      <c r="D40" s="345"/>
      <c r="E40" s="475"/>
      <c r="F40" s="99"/>
      <c r="G40" s="74" t="s">
        <v>472</v>
      </c>
      <c r="H40" s="296">
        <v>634</v>
      </c>
      <c r="I40" s="289">
        <f t="shared" si="2"/>
        <v>0</v>
      </c>
    </row>
    <row r="41" spans="1:13" ht="36" customHeight="1" x14ac:dyDescent="0.35">
      <c r="A41" s="75" t="s">
        <v>73</v>
      </c>
      <c r="B41" s="344" t="s">
        <v>74</v>
      </c>
      <c r="C41" s="345"/>
      <c r="D41" s="345"/>
      <c r="E41" s="475"/>
      <c r="F41" s="99"/>
      <c r="G41" s="74" t="s">
        <v>471</v>
      </c>
      <c r="H41" s="296">
        <v>35</v>
      </c>
      <c r="I41" s="289">
        <f t="shared" si="2"/>
        <v>0</v>
      </c>
    </row>
    <row r="42" spans="1:13" ht="38.4" customHeight="1" x14ac:dyDescent="0.35">
      <c r="A42" s="75" t="s">
        <v>75</v>
      </c>
      <c r="B42" s="344" t="s">
        <v>76</v>
      </c>
      <c r="C42" s="345"/>
      <c r="D42" s="345"/>
      <c r="E42" s="475"/>
      <c r="F42" s="99"/>
      <c r="G42" s="74" t="s">
        <v>472</v>
      </c>
      <c r="H42" s="296">
        <v>25</v>
      </c>
      <c r="I42" s="289">
        <f t="shared" si="2"/>
        <v>0</v>
      </c>
    </row>
    <row r="43" spans="1:13" ht="38.4" customHeight="1" x14ac:dyDescent="0.35">
      <c r="A43" s="75" t="s">
        <v>666</v>
      </c>
      <c r="B43" s="344" t="s">
        <v>667</v>
      </c>
      <c r="C43" s="345"/>
      <c r="D43" s="345"/>
      <c r="E43" s="475"/>
      <c r="F43" s="99"/>
      <c r="G43" s="74" t="s">
        <v>471</v>
      </c>
      <c r="H43" s="296">
        <v>1968</v>
      </c>
      <c r="I43" s="289">
        <f t="shared" si="2"/>
        <v>0</v>
      </c>
    </row>
    <row r="44" spans="1:13" ht="20.399999999999999" customHeight="1" x14ac:dyDescent="0.35">
      <c r="A44" s="75" t="s">
        <v>87</v>
      </c>
      <c r="B44" s="344" t="s">
        <v>88</v>
      </c>
      <c r="C44" s="345"/>
      <c r="D44" s="345"/>
      <c r="E44" s="475"/>
      <c r="F44" s="99"/>
      <c r="G44" s="74" t="s">
        <v>506</v>
      </c>
      <c r="H44" s="296">
        <v>502</v>
      </c>
      <c r="I44" s="289">
        <f t="shared" si="2"/>
        <v>0</v>
      </c>
    </row>
    <row r="45" spans="1:13" ht="42" customHeight="1" x14ac:dyDescent="0.35">
      <c r="A45" s="75" t="s">
        <v>89</v>
      </c>
      <c r="B45" s="344" t="s">
        <v>90</v>
      </c>
      <c r="C45" s="345"/>
      <c r="D45" s="345"/>
      <c r="E45" s="475"/>
      <c r="F45" s="99"/>
      <c r="G45" s="74" t="s">
        <v>471</v>
      </c>
      <c r="H45" s="296">
        <v>228</v>
      </c>
      <c r="I45" s="289">
        <f t="shared" si="2"/>
        <v>0</v>
      </c>
    </row>
    <row r="46" spans="1:13" ht="18" customHeight="1" x14ac:dyDescent="0.35">
      <c r="A46" s="75" t="s">
        <v>91</v>
      </c>
      <c r="B46" s="344" t="s">
        <v>92</v>
      </c>
      <c r="C46" s="345"/>
      <c r="D46" s="345"/>
      <c r="E46" s="475"/>
      <c r="F46" s="100"/>
      <c r="G46" s="74" t="s">
        <v>506</v>
      </c>
      <c r="H46" s="296">
        <v>0</v>
      </c>
      <c r="I46" s="289">
        <f t="shared" si="2"/>
        <v>0</v>
      </c>
    </row>
    <row r="47" spans="1:13" ht="18" customHeight="1" x14ac:dyDescent="0.35">
      <c r="A47" s="75" t="s">
        <v>93</v>
      </c>
      <c r="B47" s="344" t="s">
        <v>94</v>
      </c>
      <c r="C47" s="345"/>
      <c r="D47" s="345"/>
      <c r="E47" s="475"/>
      <c r="F47" s="100"/>
      <c r="G47" s="74" t="s">
        <v>506</v>
      </c>
      <c r="H47" s="296">
        <v>0</v>
      </c>
      <c r="I47" s="289">
        <f t="shared" si="2"/>
        <v>0</v>
      </c>
      <c r="K47" s="3"/>
      <c r="L47" s="3"/>
      <c r="M47" s="3"/>
    </row>
    <row r="48" spans="1:13" ht="18" customHeight="1" x14ac:dyDescent="0.35">
      <c r="A48" s="75" t="s">
        <v>95</v>
      </c>
      <c r="B48" s="357" t="s">
        <v>478</v>
      </c>
      <c r="C48" s="345"/>
      <c r="D48" s="345"/>
      <c r="E48" s="475"/>
      <c r="F48" s="101"/>
      <c r="G48" s="74" t="s">
        <v>506</v>
      </c>
      <c r="H48" s="296">
        <v>836</v>
      </c>
      <c r="I48" s="289">
        <f t="shared" si="2"/>
        <v>0</v>
      </c>
      <c r="K48" s="3"/>
      <c r="L48" s="3"/>
      <c r="M48" s="3"/>
    </row>
    <row r="49" spans="1:13" ht="18" customHeight="1" x14ac:dyDescent="0.35">
      <c r="A49" s="76" t="s">
        <v>97</v>
      </c>
      <c r="B49" s="347" t="s">
        <v>507</v>
      </c>
      <c r="C49" s="348"/>
      <c r="D49" s="348"/>
      <c r="E49" s="483"/>
      <c r="F49" s="77"/>
      <c r="G49" s="78"/>
      <c r="H49" s="79" t="s">
        <v>511</v>
      </c>
      <c r="I49" s="239"/>
      <c r="J49" s="272"/>
      <c r="K49" s="3"/>
      <c r="L49" s="3"/>
      <c r="M49" s="3"/>
    </row>
    <row r="50" spans="1:13" ht="18" customHeight="1" x14ac:dyDescent="0.35">
      <c r="A50" s="76" t="s">
        <v>98</v>
      </c>
      <c r="B50" s="358" t="s">
        <v>480</v>
      </c>
      <c r="C50" s="348"/>
      <c r="D50" s="348"/>
      <c r="E50" s="483"/>
      <c r="F50" s="80"/>
      <c r="G50" s="81"/>
      <c r="H50" s="82" t="s">
        <v>512</v>
      </c>
      <c r="I50" s="239"/>
      <c r="J50" s="272"/>
      <c r="K50" s="3"/>
      <c r="L50" s="3"/>
      <c r="M50" s="3"/>
    </row>
    <row r="51" spans="1:13" ht="18" customHeight="1" x14ac:dyDescent="0.35">
      <c r="A51" s="76" t="s">
        <v>99</v>
      </c>
      <c r="B51" s="358" t="s">
        <v>481</v>
      </c>
      <c r="C51" s="348"/>
      <c r="D51" s="348"/>
      <c r="E51" s="483"/>
      <c r="F51" s="80"/>
      <c r="G51" s="81"/>
      <c r="H51" s="82" t="s">
        <v>512</v>
      </c>
      <c r="I51" s="239"/>
      <c r="J51" s="272"/>
      <c r="K51" s="3"/>
      <c r="L51" s="3"/>
      <c r="M51" s="3"/>
    </row>
    <row r="52" spans="1:13" ht="18" customHeight="1" x14ac:dyDescent="0.35">
      <c r="A52" s="75" t="s">
        <v>100</v>
      </c>
      <c r="B52" s="344" t="s">
        <v>101</v>
      </c>
      <c r="C52" s="345"/>
      <c r="D52" s="345"/>
      <c r="E52" s="475"/>
      <c r="F52" s="101"/>
      <c r="G52" s="74" t="s">
        <v>471</v>
      </c>
      <c r="H52" s="296">
        <v>1720</v>
      </c>
      <c r="I52" s="289">
        <f t="shared" ref="I52:I56" si="3">+F52*H52</f>
        <v>0</v>
      </c>
      <c r="K52" s="3"/>
      <c r="L52" s="3"/>
      <c r="M52" s="3"/>
    </row>
    <row r="53" spans="1:13" ht="18" customHeight="1" x14ac:dyDescent="0.35">
      <c r="A53" s="75" t="s">
        <v>499</v>
      </c>
      <c r="B53" s="344" t="s">
        <v>104</v>
      </c>
      <c r="C53" s="345"/>
      <c r="D53" s="345"/>
      <c r="E53" s="475"/>
      <c r="F53" s="101"/>
      <c r="G53" s="74" t="s">
        <v>506</v>
      </c>
      <c r="H53" s="296">
        <v>305</v>
      </c>
      <c r="I53" s="289">
        <f t="shared" si="3"/>
        <v>0</v>
      </c>
      <c r="K53" s="3"/>
      <c r="L53" s="3"/>
      <c r="M53" s="3"/>
    </row>
    <row r="54" spans="1:13" ht="18" customHeight="1" x14ac:dyDescent="0.35">
      <c r="A54" s="83" t="s">
        <v>14</v>
      </c>
      <c r="B54" s="344" t="s">
        <v>105</v>
      </c>
      <c r="C54" s="345"/>
      <c r="D54" s="345"/>
      <c r="E54" s="475"/>
      <c r="F54" s="101"/>
      <c r="G54" s="74" t="s">
        <v>506</v>
      </c>
      <c r="H54" s="296">
        <v>604</v>
      </c>
      <c r="I54" s="289">
        <f t="shared" si="3"/>
        <v>0</v>
      </c>
      <c r="K54" s="3"/>
      <c r="L54" s="3"/>
      <c r="M54" s="3"/>
    </row>
    <row r="55" spans="1:13" ht="18" customHeight="1" x14ac:dyDescent="0.35">
      <c r="A55" s="83" t="s">
        <v>15</v>
      </c>
      <c r="B55" s="344" t="s">
        <v>106</v>
      </c>
      <c r="C55" s="345"/>
      <c r="D55" s="345"/>
      <c r="E55" s="475"/>
      <c r="F55" s="101"/>
      <c r="G55" s="74" t="s">
        <v>506</v>
      </c>
      <c r="H55" s="296">
        <v>604</v>
      </c>
      <c r="I55" s="289">
        <f t="shared" si="3"/>
        <v>0</v>
      </c>
      <c r="K55" s="3"/>
      <c r="L55" s="3"/>
      <c r="M55" s="3"/>
    </row>
    <row r="56" spans="1:13" ht="36" customHeight="1" x14ac:dyDescent="0.35">
      <c r="A56" s="83" t="s">
        <v>16</v>
      </c>
      <c r="B56" s="344" t="s">
        <v>107</v>
      </c>
      <c r="C56" s="345"/>
      <c r="D56" s="345"/>
      <c r="E56" s="475"/>
      <c r="F56" s="101"/>
      <c r="G56" s="74" t="s">
        <v>506</v>
      </c>
      <c r="H56" s="296">
        <v>781</v>
      </c>
      <c r="I56" s="289">
        <f t="shared" si="3"/>
        <v>0</v>
      </c>
      <c r="K56" s="3"/>
      <c r="L56" s="3"/>
      <c r="M56" s="3"/>
    </row>
    <row r="57" spans="1:13" ht="36" customHeight="1" x14ac:dyDescent="0.35">
      <c r="A57" s="84" t="s">
        <v>17</v>
      </c>
      <c r="B57" s="347" t="s">
        <v>276</v>
      </c>
      <c r="C57" s="348"/>
      <c r="D57" s="348"/>
      <c r="E57" s="483"/>
      <c r="F57" s="85"/>
      <c r="G57" s="86"/>
      <c r="H57" s="79" t="s">
        <v>511</v>
      </c>
      <c r="I57" s="239"/>
      <c r="J57" s="272"/>
      <c r="K57" s="3"/>
      <c r="L57" s="3"/>
      <c r="M57" s="3"/>
    </row>
    <row r="58" spans="1:13" ht="18" customHeight="1" x14ac:dyDescent="0.35">
      <c r="A58" s="83" t="s">
        <v>18</v>
      </c>
      <c r="B58" s="344" t="s">
        <v>108</v>
      </c>
      <c r="C58" s="345"/>
      <c r="D58" s="345"/>
      <c r="E58" s="475"/>
      <c r="F58" s="101"/>
      <c r="G58" s="74" t="s">
        <v>506</v>
      </c>
      <c r="H58" s="296">
        <v>312</v>
      </c>
      <c r="I58" s="289">
        <f t="shared" ref="I58:I59" si="4">+F58*H58</f>
        <v>0</v>
      </c>
      <c r="K58" s="3"/>
      <c r="L58" s="3"/>
      <c r="M58" s="3"/>
    </row>
    <row r="59" spans="1:13" ht="36" customHeight="1" x14ac:dyDescent="0.35">
      <c r="A59" s="83" t="s">
        <v>19</v>
      </c>
      <c r="B59" s="350" t="s">
        <v>485</v>
      </c>
      <c r="C59" s="345"/>
      <c r="D59" s="345"/>
      <c r="E59" s="475"/>
      <c r="F59" s="101"/>
      <c r="G59" s="74" t="s">
        <v>506</v>
      </c>
      <c r="H59" s="296">
        <v>4060</v>
      </c>
      <c r="I59" s="289">
        <f t="shared" si="4"/>
        <v>0</v>
      </c>
      <c r="K59" s="3"/>
      <c r="L59" s="3"/>
      <c r="M59" s="3"/>
    </row>
    <row r="60" spans="1:13" ht="18" customHeight="1" x14ac:dyDescent="0.35">
      <c r="A60" s="84" t="s">
        <v>20</v>
      </c>
      <c r="B60" s="347" t="s">
        <v>109</v>
      </c>
      <c r="C60" s="348"/>
      <c r="D60" s="348"/>
      <c r="E60" s="483"/>
      <c r="F60" s="77"/>
      <c r="G60" s="78"/>
      <c r="H60" s="87" t="s">
        <v>459</v>
      </c>
      <c r="I60" s="239"/>
      <c r="J60" s="272"/>
      <c r="K60" s="3"/>
      <c r="L60" s="3"/>
      <c r="M60" s="3"/>
    </row>
    <row r="61" spans="1:13" ht="72" customHeight="1" x14ac:dyDescent="0.35">
      <c r="A61" s="84" t="s">
        <v>21</v>
      </c>
      <c r="B61" s="347" t="s">
        <v>112</v>
      </c>
      <c r="C61" s="348"/>
      <c r="D61" s="348"/>
      <c r="E61" s="483"/>
      <c r="F61" s="77"/>
      <c r="G61" s="78"/>
      <c r="H61" s="87" t="s">
        <v>459</v>
      </c>
      <c r="I61" s="239"/>
      <c r="J61" s="272"/>
      <c r="K61" s="3"/>
      <c r="L61" s="3"/>
      <c r="M61" s="3"/>
    </row>
    <row r="62" spans="1:13" ht="18" customHeight="1" x14ac:dyDescent="0.35">
      <c r="A62" s="83" t="s">
        <v>22</v>
      </c>
      <c r="B62" s="344" t="s">
        <v>445</v>
      </c>
      <c r="C62" s="345"/>
      <c r="D62" s="345"/>
      <c r="E62" s="475"/>
      <c r="F62" s="101"/>
      <c r="G62" s="74" t="s">
        <v>506</v>
      </c>
      <c r="H62" s="296">
        <v>5385</v>
      </c>
      <c r="I62" s="289">
        <f t="shared" ref="I62:I65" si="5">+F62*H62</f>
        <v>0</v>
      </c>
      <c r="K62" s="3"/>
      <c r="L62" s="3"/>
      <c r="M62" s="3"/>
    </row>
    <row r="63" spans="1:13" ht="18" customHeight="1" x14ac:dyDescent="0.35">
      <c r="A63" s="75" t="s">
        <v>23</v>
      </c>
      <c r="B63" s="344" t="s">
        <v>113</v>
      </c>
      <c r="C63" s="345"/>
      <c r="D63" s="345"/>
      <c r="E63" s="475"/>
      <c r="F63" s="101"/>
      <c r="G63" s="74" t="s">
        <v>471</v>
      </c>
      <c r="H63" s="296">
        <v>604</v>
      </c>
      <c r="I63" s="289">
        <f t="shared" si="5"/>
        <v>0</v>
      </c>
      <c r="K63" s="3"/>
      <c r="L63" s="3"/>
      <c r="M63" s="3"/>
    </row>
    <row r="64" spans="1:13" ht="18" customHeight="1" x14ac:dyDescent="0.35">
      <c r="A64" s="75"/>
      <c r="B64" s="344" t="s">
        <v>114</v>
      </c>
      <c r="C64" s="345"/>
      <c r="D64" s="345"/>
      <c r="E64" s="475"/>
      <c r="F64" s="101"/>
      <c r="G64" s="74" t="s">
        <v>471</v>
      </c>
      <c r="H64" s="296">
        <v>0</v>
      </c>
      <c r="I64" s="289">
        <f t="shared" si="5"/>
        <v>0</v>
      </c>
      <c r="K64" s="3"/>
      <c r="L64" s="3"/>
      <c r="M64" s="3"/>
    </row>
    <row r="65" spans="1:14" ht="54" customHeight="1" x14ac:dyDescent="0.35">
      <c r="A65" s="83" t="s">
        <v>24</v>
      </c>
      <c r="B65" s="350" t="s">
        <v>494</v>
      </c>
      <c r="C65" s="345"/>
      <c r="D65" s="345"/>
      <c r="E65" s="475"/>
      <c r="F65" s="101"/>
      <c r="G65" s="74" t="s">
        <v>471</v>
      </c>
      <c r="H65" s="296">
        <v>909</v>
      </c>
      <c r="I65" s="289">
        <f t="shared" si="5"/>
        <v>0</v>
      </c>
      <c r="K65" s="3"/>
      <c r="L65" s="3"/>
      <c r="M65" s="3"/>
    </row>
    <row r="66" spans="1:14" ht="18" customHeight="1" x14ac:dyDescent="0.35">
      <c r="A66" s="84" t="s">
        <v>25</v>
      </c>
      <c r="B66" s="347" t="s">
        <v>487</v>
      </c>
      <c r="C66" s="348"/>
      <c r="D66" s="348"/>
      <c r="E66" s="483"/>
      <c r="F66" s="77"/>
      <c r="G66" s="78"/>
      <c r="H66" s="79" t="s">
        <v>511</v>
      </c>
      <c r="I66" s="239"/>
      <c r="J66" s="272"/>
      <c r="K66" s="3"/>
      <c r="L66" s="3"/>
      <c r="M66" s="3"/>
    </row>
    <row r="67" spans="1:14" ht="18" customHeight="1" x14ac:dyDescent="0.35">
      <c r="A67" s="83" t="s">
        <v>26</v>
      </c>
      <c r="B67" s="350" t="s">
        <v>508</v>
      </c>
      <c r="C67" s="345"/>
      <c r="D67" s="345"/>
      <c r="E67" s="475"/>
      <c r="F67" s="101"/>
      <c r="G67" s="74" t="s">
        <v>471</v>
      </c>
      <c r="H67" s="296">
        <v>5278</v>
      </c>
      <c r="I67" s="289">
        <f t="shared" ref="I67:I76" si="6">+F67*H67</f>
        <v>0</v>
      </c>
      <c r="K67" s="3"/>
      <c r="L67" s="3"/>
      <c r="M67" s="3"/>
    </row>
    <row r="68" spans="1:14" ht="18" customHeight="1" x14ac:dyDescent="0.35">
      <c r="A68" s="75" t="s">
        <v>27</v>
      </c>
      <c r="B68" s="344" t="s">
        <v>116</v>
      </c>
      <c r="C68" s="345"/>
      <c r="D68" s="345"/>
      <c r="E68" s="475"/>
      <c r="F68" s="101"/>
      <c r="G68" s="74" t="s">
        <v>471</v>
      </c>
      <c r="H68" s="296">
        <v>0</v>
      </c>
      <c r="I68" s="289">
        <f t="shared" si="6"/>
        <v>0</v>
      </c>
      <c r="K68" s="3"/>
      <c r="L68" s="3"/>
      <c r="M68" s="3"/>
      <c r="N68" s="55"/>
    </row>
    <row r="69" spans="1:14" ht="18" customHeight="1" x14ac:dyDescent="0.35">
      <c r="A69" s="75" t="s">
        <v>382</v>
      </c>
      <c r="B69" s="344" t="s">
        <v>117</v>
      </c>
      <c r="C69" s="345"/>
      <c r="D69" s="345"/>
      <c r="E69" s="475"/>
      <c r="F69" s="101"/>
      <c r="G69" s="74" t="s">
        <v>471</v>
      </c>
      <c r="H69" s="296">
        <v>0</v>
      </c>
      <c r="I69" s="289">
        <f t="shared" si="6"/>
        <v>0</v>
      </c>
      <c r="K69" s="3"/>
      <c r="L69" s="3"/>
      <c r="M69" s="3"/>
    </row>
    <row r="70" spans="1:14" ht="18" customHeight="1" x14ac:dyDescent="0.35">
      <c r="A70" s="75" t="s">
        <v>383</v>
      </c>
      <c r="B70" s="344" t="s">
        <v>118</v>
      </c>
      <c r="C70" s="345"/>
      <c r="D70" s="345"/>
      <c r="E70" s="475"/>
      <c r="F70" s="101"/>
      <c r="G70" s="74" t="s">
        <v>471</v>
      </c>
      <c r="H70" s="296">
        <v>0</v>
      </c>
      <c r="I70" s="289">
        <f t="shared" si="6"/>
        <v>0</v>
      </c>
      <c r="K70" s="3"/>
      <c r="L70" s="3"/>
      <c r="M70" s="3"/>
    </row>
    <row r="71" spans="1:14" ht="18" customHeight="1" x14ac:dyDescent="0.35">
      <c r="A71" s="88" t="s">
        <v>28</v>
      </c>
      <c r="B71" s="350" t="s">
        <v>502</v>
      </c>
      <c r="C71" s="345"/>
      <c r="D71" s="345"/>
      <c r="E71" s="475"/>
      <c r="F71" s="101"/>
      <c r="G71" s="74" t="s">
        <v>471</v>
      </c>
      <c r="H71" s="296">
        <v>5578</v>
      </c>
      <c r="I71" s="289">
        <f t="shared" si="6"/>
        <v>0</v>
      </c>
      <c r="K71" s="3"/>
      <c r="L71" s="3"/>
      <c r="M71" s="3"/>
    </row>
    <row r="72" spans="1:14" ht="18" customHeight="1" x14ac:dyDescent="0.35">
      <c r="A72" s="75" t="s">
        <v>131</v>
      </c>
      <c r="B72" s="344" t="s">
        <v>132</v>
      </c>
      <c r="C72" s="345"/>
      <c r="D72" s="345"/>
      <c r="E72" s="475"/>
      <c r="F72" s="101"/>
      <c r="G72" s="74" t="s">
        <v>471</v>
      </c>
      <c r="H72" s="296">
        <v>4821</v>
      </c>
      <c r="I72" s="289">
        <f t="shared" si="6"/>
        <v>0</v>
      </c>
      <c r="K72" s="3"/>
      <c r="L72" s="3"/>
      <c r="M72" s="3"/>
    </row>
    <row r="73" spans="1:14" ht="18" customHeight="1" x14ac:dyDescent="0.35">
      <c r="A73" s="75" t="s">
        <v>133</v>
      </c>
      <c r="B73" s="344" t="s">
        <v>134</v>
      </c>
      <c r="C73" s="345"/>
      <c r="D73" s="345"/>
      <c r="E73" s="475"/>
      <c r="F73" s="101"/>
      <c r="G73" s="74" t="s">
        <v>471</v>
      </c>
      <c r="H73" s="296">
        <v>152</v>
      </c>
      <c r="I73" s="289">
        <f t="shared" si="6"/>
        <v>0</v>
      </c>
      <c r="K73" s="3"/>
      <c r="L73" s="3"/>
      <c r="M73" s="3"/>
    </row>
    <row r="74" spans="1:14" ht="36" customHeight="1" x14ac:dyDescent="0.35">
      <c r="A74" s="75" t="s">
        <v>135</v>
      </c>
      <c r="B74" s="344" t="s">
        <v>136</v>
      </c>
      <c r="C74" s="345"/>
      <c r="D74" s="345"/>
      <c r="E74" s="475"/>
      <c r="F74" s="99"/>
      <c r="G74" s="74" t="s">
        <v>471</v>
      </c>
      <c r="H74" s="296">
        <v>2634</v>
      </c>
      <c r="I74" s="289">
        <f t="shared" si="6"/>
        <v>0</v>
      </c>
      <c r="K74" s="3"/>
      <c r="L74" s="3"/>
      <c r="M74" s="3"/>
    </row>
    <row r="75" spans="1:14" ht="18" customHeight="1" x14ac:dyDescent="0.35">
      <c r="A75" s="89">
        <v>40258</v>
      </c>
      <c r="B75" s="357" t="s">
        <v>489</v>
      </c>
      <c r="C75" s="345"/>
      <c r="D75" s="345"/>
      <c r="E75" s="475"/>
      <c r="F75" s="99"/>
      <c r="G75" s="74" t="s">
        <v>471</v>
      </c>
      <c r="H75" s="296">
        <v>2639</v>
      </c>
      <c r="I75" s="289">
        <f t="shared" si="6"/>
        <v>0</v>
      </c>
      <c r="K75" s="3"/>
      <c r="L75" s="3"/>
      <c r="M75" s="3"/>
    </row>
    <row r="76" spans="1:14" ht="24" customHeight="1" thickBot="1" x14ac:dyDescent="0.4">
      <c r="A76" s="90" t="s">
        <v>147</v>
      </c>
      <c r="B76" s="351" t="s">
        <v>148</v>
      </c>
      <c r="C76" s="352"/>
      <c r="D76" s="352"/>
      <c r="E76" s="487"/>
      <c r="F76" s="102"/>
      <c r="G76" s="91" t="s">
        <v>471</v>
      </c>
      <c r="H76" s="297">
        <v>305</v>
      </c>
      <c r="I76" s="289">
        <f t="shared" si="6"/>
        <v>0</v>
      </c>
      <c r="K76" s="3"/>
      <c r="L76" s="3"/>
      <c r="M76" s="3"/>
    </row>
    <row r="77" spans="1:14" ht="18" customHeight="1" thickTop="1" thickBot="1" x14ac:dyDescent="0.4">
      <c r="A77" s="40" t="s">
        <v>522</v>
      </c>
      <c r="B77" s="13"/>
      <c r="C77" s="13"/>
      <c r="D77" s="13"/>
      <c r="E77" s="13"/>
      <c r="F77" s="13"/>
      <c r="G77" s="13"/>
      <c r="H77" s="274"/>
      <c r="I77" s="240"/>
      <c r="J77" s="272"/>
      <c r="K77" s="3"/>
      <c r="L77" s="3"/>
      <c r="M77" s="3"/>
    </row>
    <row r="78" spans="1:14" ht="18" customHeight="1" thickTop="1" x14ac:dyDescent="0.35">
      <c r="A78" s="92" t="s">
        <v>298</v>
      </c>
      <c r="B78" s="354" t="s">
        <v>173</v>
      </c>
      <c r="C78" s="355"/>
      <c r="D78" s="355"/>
      <c r="E78" s="480"/>
      <c r="F78" s="96"/>
      <c r="G78" s="93" t="s">
        <v>471</v>
      </c>
      <c r="H78" s="298">
        <v>497</v>
      </c>
      <c r="I78" s="289">
        <f t="shared" ref="I78:I141" si="7">+F78*H78</f>
        <v>0</v>
      </c>
      <c r="K78" s="3"/>
      <c r="L78" s="3"/>
      <c r="M78" s="3"/>
    </row>
    <row r="79" spans="1:14" ht="18" customHeight="1" x14ac:dyDescent="0.35">
      <c r="A79" s="75" t="s">
        <v>302</v>
      </c>
      <c r="B79" s="344" t="s">
        <v>177</v>
      </c>
      <c r="C79" s="345"/>
      <c r="D79" s="345"/>
      <c r="E79" s="475"/>
      <c r="F79" s="99"/>
      <c r="G79" s="74" t="s">
        <v>471</v>
      </c>
      <c r="H79" s="296">
        <v>807</v>
      </c>
      <c r="I79" s="289">
        <f t="shared" si="7"/>
        <v>0</v>
      </c>
      <c r="K79" s="3"/>
      <c r="L79" s="3"/>
      <c r="M79" s="3"/>
    </row>
    <row r="80" spans="1:14" ht="18" customHeight="1" x14ac:dyDescent="0.35">
      <c r="A80" s="75" t="s">
        <v>306</v>
      </c>
      <c r="B80" s="344" t="s">
        <v>181</v>
      </c>
      <c r="C80" s="345"/>
      <c r="D80" s="345"/>
      <c r="E80" s="475"/>
      <c r="F80" s="97"/>
      <c r="G80" s="74" t="s">
        <v>471</v>
      </c>
      <c r="H80" s="296">
        <v>3248</v>
      </c>
      <c r="I80" s="289">
        <f t="shared" si="7"/>
        <v>0</v>
      </c>
      <c r="K80" s="3"/>
      <c r="L80" s="3"/>
      <c r="M80" s="3"/>
    </row>
    <row r="81" spans="1:13" ht="18" customHeight="1" x14ac:dyDescent="0.35">
      <c r="A81" s="75" t="s">
        <v>308</v>
      </c>
      <c r="B81" s="344" t="s">
        <v>183</v>
      </c>
      <c r="C81" s="345"/>
      <c r="D81" s="345"/>
      <c r="E81" s="475"/>
      <c r="F81" s="97"/>
      <c r="G81" s="74" t="s">
        <v>471</v>
      </c>
      <c r="H81" s="296">
        <v>1315</v>
      </c>
      <c r="I81" s="289">
        <f t="shared" si="7"/>
        <v>0</v>
      </c>
      <c r="K81" s="3"/>
      <c r="L81" s="3"/>
      <c r="M81" s="3"/>
    </row>
    <row r="82" spans="1:13" ht="18" customHeight="1" x14ac:dyDescent="0.35">
      <c r="A82" s="75" t="s">
        <v>309</v>
      </c>
      <c r="B82" s="344" t="s">
        <v>401</v>
      </c>
      <c r="C82" s="345"/>
      <c r="D82" s="345"/>
      <c r="E82" s="475"/>
      <c r="F82" s="97"/>
      <c r="G82" s="74" t="s">
        <v>471</v>
      </c>
      <c r="H82" s="296">
        <v>502</v>
      </c>
      <c r="I82" s="289">
        <f t="shared" si="7"/>
        <v>0</v>
      </c>
      <c r="K82" s="3"/>
      <c r="L82" s="3"/>
      <c r="M82" s="3"/>
    </row>
    <row r="83" spans="1:13" ht="18" customHeight="1" x14ac:dyDescent="0.35">
      <c r="A83" s="75" t="s">
        <v>329</v>
      </c>
      <c r="B83" s="344" t="s">
        <v>201</v>
      </c>
      <c r="C83" s="345"/>
      <c r="D83" s="345"/>
      <c r="E83" s="475"/>
      <c r="F83" s="97"/>
      <c r="G83" s="74" t="s">
        <v>471</v>
      </c>
      <c r="H83" s="296">
        <v>660</v>
      </c>
      <c r="I83" s="289">
        <f t="shared" si="7"/>
        <v>0</v>
      </c>
      <c r="K83" s="3"/>
      <c r="L83" s="3"/>
      <c r="M83" s="3"/>
    </row>
    <row r="84" spans="1:13" ht="18" customHeight="1" x14ac:dyDescent="0.35">
      <c r="A84" s="75" t="s">
        <v>331</v>
      </c>
      <c r="B84" s="344" t="s">
        <v>203</v>
      </c>
      <c r="C84" s="345"/>
      <c r="D84" s="345"/>
      <c r="E84" s="475"/>
      <c r="F84" s="97"/>
      <c r="G84" s="74" t="s">
        <v>471</v>
      </c>
      <c r="H84" s="296">
        <v>356</v>
      </c>
      <c r="I84" s="289">
        <f t="shared" si="7"/>
        <v>0</v>
      </c>
      <c r="K84" s="3"/>
      <c r="L84" s="3"/>
      <c r="M84" s="3"/>
    </row>
    <row r="85" spans="1:13" ht="36" customHeight="1" x14ac:dyDescent="0.35">
      <c r="A85" s="75" t="s">
        <v>332</v>
      </c>
      <c r="B85" s="344" t="s">
        <v>204</v>
      </c>
      <c r="C85" s="345"/>
      <c r="D85" s="345"/>
      <c r="E85" s="475"/>
      <c r="F85" s="97"/>
      <c r="G85" s="74" t="s">
        <v>471</v>
      </c>
      <c r="H85" s="296">
        <v>253</v>
      </c>
      <c r="I85" s="289">
        <f t="shared" si="7"/>
        <v>0</v>
      </c>
      <c r="K85" s="3"/>
      <c r="L85" s="3"/>
      <c r="M85" s="3"/>
    </row>
    <row r="86" spans="1:13" ht="18" customHeight="1" x14ac:dyDescent="0.35">
      <c r="A86" s="75" t="s">
        <v>333</v>
      </c>
      <c r="B86" s="344" t="s">
        <v>205</v>
      </c>
      <c r="C86" s="345"/>
      <c r="D86" s="345"/>
      <c r="E86" s="475"/>
      <c r="F86" s="97"/>
      <c r="G86" s="74" t="s">
        <v>471</v>
      </c>
      <c r="H86" s="296">
        <v>695</v>
      </c>
      <c r="I86" s="289">
        <f t="shared" si="7"/>
        <v>0</v>
      </c>
      <c r="K86" s="3"/>
      <c r="L86" s="3"/>
      <c r="M86" s="3"/>
    </row>
    <row r="87" spans="1:13" ht="18" customHeight="1" x14ac:dyDescent="0.35">
      <c r="A87" s="75" t="s">
        <v>335</v>
      </c>
      <c r="B87" s="344" t="s">
        <v>207</v>
      </c>
      <c r="C87" s="345"/>
      <c r="D87" s="345"/>
      <c r="E87" s="475"/>
      <c r="F87" s="97"/>
      <c r="G87" s="74" t="s">
        <v>471</v>
      </c>
      <c r="H87" s="296">
        <v>401</v>
      </c>
      <c r="I87" s="289">
        <f t="shared" si="7"/>
        <v>0</v>
      </c>
      <c r="K87" s="3"/>
      <c r="L87" s="3"/>
      <c r="M87" s="3"/>
    </row>
    <row r="88" spans="1:13" ht="18" customHeight="1" x14ac:dyDescent="0.35">
      <c r="A88" s="75" t="s">
        <v>336</v>
      </c>
      <c r="B88" s="344" t="s">
        <v>208</v>
      </c>
      <c r="C88" s="345"/>
      <c r="D88" s="345"/>
      <c r="E88" s="475"/>
      <c r="F88" s="97"/>
      <c r="G88" s="74" t="s">
        <v>471</v>
      </c>
      <c r="H88" s="296">
        <v>2436</v>
      </c>
      <c r="I88" s="289">
        <f t="shared" si="7"/>
        <v>0</v>
      </c>
      <c r="K88" s="3"/>
      <c r="L88" s="3"/>
      <c r="M88" s="3"/>
    </row>
    <row r="89" spans="1:13" ht="18" customHeight="1" x14ac:dyDescent="0.35">
      <c r="A89" s="75" t="s">
        <v>337</v>
      </c>
      <c r="B89" s="344" t="s">
        <v>209</v>
      </c>
      <c r="C89" s="345"/>
      <c r="D89" s="345"/>
      <c r="E89" s="475"/>
      <c r="F89" s="97"/>
      <c r="G89" s="74" t="s">
        <v>471</v>
      </c>
      <c r="H89" s="296">
        <v>2766</v>
      </c>
      <c r="I89" s="289">
        <f t="shared" si="7"/>
        <v>0</v>
      </c>
      <c r="K89" s="3"/>
      <c r="L89" s="3"/>
      <c r="M89" s="3"/>
    </row>
    <row r="90" spans="1:13" ht="18" customHeight="1" x14ac:dyDescent="0.35">
      <c r="A90" s="75" t="s">
        <v>338</v>
      </c>
      <c r="B90" s="344" t="s">
        <v>210</v>
      </c>
      <c r="C90" s="345"/>
      <c r="D90" s="345"/>
      <c r="E90" s="475"/>
      <c r="F90" s="97"/>
      <c r="G90" s="74" t="s">
        <v>471</v>
      </c>
      <c r="H90" s="296">
        <v>3654</v>
      </c>
      <c r="I90" s="289">
        <f t="shared" si="7"/>
        <v>0</v>
      </c>
      <c r="K90" s="3"/>
      <c r="L90" s="3"/>
      <c r="M90" s="3"/>
    </row>
    <row r="91" spans="1:13" ht="18" customHeight="1" x14ac:dyDescent="0.35">
      <c r="A91" s="75" t="s">
        <v>339</v>
      </c>
      <c r="B91" s="344" t="s">
        <v>211</v>
      </c>
      <c r="C91" s="345"/>
      <c r="D91" s="345"/>
      <c r="E91" s="475"/>
      <c r="F91" s="97"/>
      <c r="G91" s="74" t="s">
        <v>471</v>
      </c>
      <c r="H91" s="296">
        <v>406</v>
      </c>
      <c r="I91" s="289">
        <f t="shared" si="7"/>
        <v>0</v>
      </c>
      <c r="K91" s="3"/>
      <c r="L91" s="3"/>
      <c r="M91" s="3"/>
    </row>
    <row r="92" spans="1:13" ht="18" customHeight="1" x14ac:dyDescent="0.35">
      <c r="A92" s="75" t="s">
        <v>340</v>
      </c>
      <c r="B92" s="344" t="s">
        <v>212</v>
      </c>
      <c r="C92" s="345"/>
      <c r="D92" s="345"/>
      <c r="E92" s="475"/>
      <c r="F92" s="97"/>
      <c r="G92" s="74" t="s">
        <v>471</v>
      </c>
      <c r="H92" s="296">
        <v>812</v>
      </c>
      <c r="I92" s="289">
        <f t="shared" si="7"/>
        <v>0</v>
      </c>
      <c r="K92" s="3"/>
      <c r="L92" s="3"/>
      <c r="M92" s="3"/>
    </row>
    <row r="93" spans="1:13" ht="36" customHeight="1" x14ac:dyDescent="0.35">
      <c r="A93" s="75" t="s">
        <v>341</v>
      </c>
      <c r="B93" s="344" t="s">
        <v>213</v>
      </c>
      <c r="C93" s="345"/>
      <c r="D93" s="345"/>
      <c r="E93" s="475"/>
      <c r="F93" s="97"/>
      <c r="G93" s="74" t="s">
        <v>471</v>
      </c>
      <c r="H93" s="296">
        <v>406</v>
      </c>
      <c r="I93" s="289">
        <f t="shared" si="7"/>
        <v>0</v>
      </c>
      <c r="K93" s="3"/>
      <c r="L93" s="3"/>
      <c r="M93" s="3"/>
    </row>
    <row r="94" spans="1:13" ht="18" customHeight="1" x14ac:dyDescent="0.35">
      <c r="A94" s="75" t="s">
        <v>342</v>
      </c>
      <c r="B94" s="344" t="s">
        <v>39</v>
      </c>
      <c r="C94" s="345"/>
      <c r="D94" s="345"/>
      <c r="E94" s="475"/>
      <c r="F94" s="97"/>
      <c r="G94" s="74" t="s">
        <v>471</v>
      </c>
      <c r="H94" s="296">
        <v>406</v>
      </c>
      <c r="I94" s="289">
        <f t="shared" si="7"/>
        <v>0</v>
      </c>
      <c r="K94" s="3"/>
      <c r="L94" s="3"/>
      <c r="M94" s="3"/>
    </row>
    <row r="95" spans="1:13" ht="18" customHeight="1" x14ac:dyDescent="0.35">
      <c r="A95" s="75" t="s">
        <v>343</v>
      </c>
      <c r="B95" s="344" t="s">
        <v>214</v>
      </c>
      <c r="C95" s="345"/>
      <c r="D95" s="345"/>
      <c r="E95" s="475"/>
      <c r="F95" s="97"/>
      <c r="G95" s="74" t="s">
        <v>471</v>
      </c>
      <c r="H95" s="296">
        <v>558</v>
      </c>
      <c r="I95" s="289">
        <f t="shared" si="7"/>
        <v>0</v>
      </c>
      <c r="K95" s="3"/>
      <c r="L95" s="3"/>
      <c r="M95" s="3"/>
    </row>
    <row r="96" spans="1:13" ht="18" customHeight="1" x14ac:dyDescent="0.35">
      <c r="A96" s="75" t="s">
        <v>344</v>
      </c>
      <c r="B96" s="344" t="s">
        <v>215</v>
      </c>
      <c r="C96" s="345"/>
      <c r="D96" s="345"/>
      <c r="E96" s="475"/>
      <c r="F96" s="97"/>
      <c r="G96" s="74" t="s">
        <v>471</v>
      </c>
      <c r="H96" s="296">
        <v>660</v>
      </c>
      <c r="I96" s="289">
        <f t="shared" si="7"/>
        <v>0</v>
      </c>
      <c r="K96" s="3"/>
      <c r="L96" s="3"/>
      <c r="M96" s="3"/>
    </row>
    <row r="97" spans="1:13" ht="18" customHeight="1" x14ac:dyDescent="0.35">
      <c r="A97" s="75" t="s">
        <v>345</v>
      </c>
      <c r="B97" s="344" t="s">
        <v>216</v>
      </c>
      <c r="C97" s="345"/>
      <c r="D97" s="345"/>
      <c r="E97" s="475"/>
      <c r="F97" s="97"/>
      <c r="G97" s="74" t="s">
        <v>471</v>
      </c>
      <c r="H97" s="296">
        <v>228</v>
      </c>
      <c r="I97" s="289">
        <f t="shared" si="7"/>
        <v>0</v>
      </c>
      <c r="K97" s="3"/>
      <c r="L97" s="3"/>
      <c r="M97" s="3"/>
    </row>
    <row r="98" spans="1:13" ht="18" customHeight="1" x14ac:dyDescent="0.35">
      <c r="A98" s="75" t="s">
        <v>346</v>
      </c>
      <c r="B98" s="344" t="s">
        <v>217</v>
      </c>
      <c r="C98" s="345"/>
      <c r="D98" s="345"/>
      <c r="E98" s="475"/>
      <c r="F98" s="97"/>
      <c r="G98" s="74" t="s">
        <v>471</v>
      </c>
      <c r="H98" s="296">
        <v>330</v>
      </c>
      <c r="I98" s="289">
        <f t="shared" si="7"/>
        <v>0</v>
      </c>
      <c r="K98" s="3"/>
      <c r="L98" s="3"/>
      <c r="M98" s="3"/>
    </row>
    <row r="99" spans="1:13" ht="36" customHeight="1" x14ac:dyDescent="0.35">
      <c r="A99" s="75" t="s">
        <v>347</v>
      </c>
      <c r="B99" s="344" t="s">
        <v>218</v>
      </c>
      <c r="C99" s="345"/>
      <c r="D99" s="345"/>
      <c r="E99" s="475"/>
      <c r="F99" s="97"/>
      <c r="G99" s="74" t="s">
        <v>471</v>
      </c>
      <c r="H99" s="296">
        <v>584</v>
      </c>
      <c r="I99" s="289">
        <f t="shared" si="7"/>
        <v>0</v>
      </c>
      <c r="K99" s="3"/>
      <c r="L99" s="3"/>
      <c r="M99" s="3"/>
    </row>
    <row r="100" spans="1:13" ht="36" customHeight="1" x14ac:dyDescent="0.35">
      <c r="A100" s="75" t="s">
        <v>348</v>
      </c>
      <c r="B100" s="344" t="s">
        <v>219</v>
      </c>
      <c r="C100" s="345"/>
      <c r="D100" s="345"/>
      <c r="E100" s="475"/>
      <c r="F100" s="97"/>
      <c r="G100" s="74" t="s">
        <v>471</v>
      </c>
      <c r="H100" s="296">
        <v>4821</v>
      </c>
      <c r="I100" s="289">
        <f t="shared" si="7"/>
        <v>0</v>
      </c>
      <c r="K100" s="3"/>
      <c r="L100" s="3"/>
      <c r="M100" s="3"/>
    </row>
    <row r="101" spans="1:13" ht="36" customHeight="1" x14ac:dyDescent="0.35">
      <c r="A101" s="75" t="s">
        <v>349</v>
      </c>
      <c r="B101" s="344" t="s">
        <v>220</v>
      </c>
      <c r="C101" s="345"/>
      <c r="D101" s="345"/>
      <c r="E101" s="475"/>
      <c r="F101" s="97"/>
      <c r="G101" s="74" t="s">
        <v>471</v>
      </c>
      <c r="H101" s="296">
        <v>5583</v>
      </c>
      <c r="I101" s="289">
        <f t="shared" si="7"/>
        <v>0</v>
      </c>
      <c r="K101" s="3"/>
      <c r="L101" s="3"/>
      <c r="M101" s="3"/>
    </row>
    <row r="102" spans="1:13" ht="18" customHeight="1" x14ac:dyDescent="0.35">
      <c r="A102" s="75" t="s">
        <v>402</v>
      </c>
      <c r="B102" s="344" t="s">
        <v>221</v>
      </c>
      <c r="C102" s="345"/>
      <c r="D102" s="345"/>
      <c r="E102" s="475"/>
      <c r="F102" s="97"/>
      <c r="G102" s="74" t="s">
        <v>471</v>
      </c>
      <c r="H102" s="296">
        <v>7359</v>
      </c>
      <c r="I102" s="289">
        <f t="shared" si="7"/>
        <v>0</v>
      </c>
      <c r="K102" s="3"/>
      <c r="L102" s="3"/>
      <c r="M102" s="3"/>
    </row>
    <row r="103" spans="1:13" ht="18" customHeight="1" x14ac:dyDescent="0.35">
      <c r="A103" s="75" t="s">
        <v>350</v>
      </c>
      <c r="B103" s="344" t="s">
        <v>222</v>
      </c>
      <c r="C103" s="345"/>
      <c r="D103" s="345"/>
      <c r="E103" s="475"/>
      <c r="F103" s="97"/>
      <c r="G103" s="74" t="s">
        <v>471</v>
      </c>
      <c r="H103" s="296">
        <v>2182</v>
      </c>
      <c r="I103" s="289">
        <f t="shared" si="7"/>
        <v>0</v>
      </c>
      <c r="K103" s="3"/>
      <c r="L103" s="3"/>
      <c r="M103" s="3"/>
    </row>
    <row r="104" spans="1:13" ht="18" customHeight="1" x14ac:dyDescent="0.35">
      <c r="A104" s="75" t="s">
        <v>351</v>
      </c>
      <c r="B104" s="344" t="s">
        <v>223</v>
      </c>
      <c r="C104" s="345"/>
      <c r="D104" s="345"/>
      <c r="E104" s="475"/>
      <c r="F104" s="97"/>
      <c r="G104" s="74" t="s">
        <v>471</v>
      </c>
      <c r="H104" s="296">
        <v>2791</v>
      </c>
      <c r="I104" s="289">
        <f t="shared" si="7"/>
        <v>0</v>
      </c>
      <c r="K104" s="3"/>
      <c r="L104" s="3"/>
      <c r="M104" s="3"/>
    </row>
    <row r="105" spans="1:13" ht="18" customHeight="1" x14ac:dyDescent="0.35">
      <c r="A105" s="75" t="s">
        <v>352</v>
      </c>
      <c r="B105" s="344" t="s">
        <v>224</v>
      </c>
      <c r="C105" s="345"/>
      <c r="D105" s="345"/>
      <c r="E105" s="475"/>
      <c r="F105" s="97"/>
      <c r="G105" s="74" t="s">
        <v>471</v>
      </c>
      <c r="H105" s="296">
        <v>406</v>
      </c>
      <c r="I105" s="289">
        <f t="shared" si="7"/>
        <v>0</v>
      </c>
      <c r="K105" s="3"/>
      <c r="L105" s="3"/>
      <c r="M105" s="3"/>
    </row>
    <row r="106" spans="1:13" ht="18" customHeight="1" x14ac:dyDescent="0.35">
      <c r="A106" s="75" t="s">
        <v>353</v>
      </c>
      <c r="B106" s="344" t="s">
        <v>225</v>
      </c>
      <c r="C106" s="345"/>
      <c r="D106" s="345"/>
      <c r="E106" s="475"/>
      <c r="F106" s="97"/>
      <c r="G106" s="74" t="s">
        <v>471</v>
      </c>
      <c r="H106" s="296">
        <v>356</v>
      </c>
      <c r="I106" s="289">
        <f t="shared" si="7"/>
        <v>0</v>
      </c>
      <c r="K106" s="3"/>
      <c r="L106" s="3"/>
      <c r="M106" s="3"/>
    </row>
    <row r="107" spans="1:13" ht="18" customHeight="1" x14ac:dyDescent="0.35">
      <c r="A107" s="75" t="s">
        <v>354</v>
      </c>
      <c r="B107" s="344" t="s">
        <v>226</v>
      </c>
      <c r="C107" s="345"/>
      <c r="D107" s="345"/>
      <c r="E107" s="475"/>
      <c r="F107" s="97"/>
      <c r="G107" s="74" t="s">
        <v>471</v>
      </c>
      <c r="H107" s="296">
        <v>2284</v>
      </c>
      <c r="I107" s="289">
        <f t="shared" si="7"/>
        <v>0</v>
      </c>
      <c r="K107" s="3"/>
      <c r="L107" s="3"/>
      <c r="M107" s="3"/>
    </row>
    <row r="108" spans="1:13" ht="18" customHeight="1" x14ac:dyDescent="0.35">
      <c r="A108" s="75" t="s">
        <v>355</v>
      </c>
      <c r="B108" s="344" t="s">
        <v>227</v>
      </c>
      <c r="C108" s="345"/>
      <c r="D108" s="345"/>
      <c r="E108" s="475"/>
      <c r="F108" s="97"/>
      <c r="G108" s="74" t="s">
        <v>471</v>
      </c>
      <c r="H108" s="296">
        <v>1776</v>
      </c>
      <c r="I108" s="289">
        <f t="shared" si="7"/>
        <v>0</v>
      </c>
      <c r="K108" s="3"/>
      <c r="L108" s="3"/>
      <c r="M108" s="3"/>
    </row>
    <row r="109" spans="1:13" ht="18" customHeight="1" x14ac:dyDescent="0.35">
      <c r="A109" s="75" t="s">
        <v>356</v>
      </c>
      <c r="B109" s="344" t="s">
        <v>228</v>
      </c>
      <c r="C109" s="345"/>
      <c r="D109" s="345"/>
      <c r="E109" s="475"/>
      <c r="F109" s="97"/>
      <c r="G109" s="74" t="s">
        <v>471</v>
      </c>
      <c r="H109" s="296">
        <v>203</v>
      </c>
      <c r="I109" s="289">
        <f t="shared" si="7"/>
        <v>0</v>
      </c>
      <c r="K109" s="3"/>
      <c r="L109" s="3"/>
      <c r="M109" s="3"/>
    </row>
    <row r="110" spans="1:13" ht="18" customHeight="1" x14ac:dyDescent="0.35">
      <c r="A110" s="75" t="s">
        <v>357</v>
      </c>
      <c r="B110" s="344" t="s">
        <v>229</v>
      </c>
      <c r="C110" s="345"/>
      <c r="D110" s="345"/>
      <c r="E110" s="475"/>
      <c r="F110" s="97"/>
      <c r="G110" s="74" t="s">
        <v>471</v>
      </c>
      <c r="H110" s="296">
        <v>127</v>
      </c>
      <c r="I110" s="289">
        <f t="shared" si="7"/>
        <v>0</v>
      </c>
      <c r="K110" s="3"/>
      <c r="L110" s="3"/>
      <c r="M110" s="3"/>
    </row>
    <row r="111" spans="1:13" ht="36" customHeight="1" x14ac:dyDescent="0.35">
      <c r="A111" s="75" t="s">
        <v>358</v>
      </c>
      <c r="B111" s="344" t="s">
        <v>230</v>
      </c>
      <c r="C111" s="345"/>
      <c r="D111" s="345"/>
      <c r="E111" s="475"/>
      <c r="F111" s="97"/>
      <c r="G111" s="74" t="s">
        <v>471</v>
      </c>
      <c r="H111" s="296">
        <v>1776</v>
      </c>
      <c r="I111" s="289">
        <f t="shared" si="7"/>
        <v>0</v>
      </c>
      <c r="K111" s="3"/>
      <c r="L111" s="3"/>
      <c r="M111" s="3"/>
    </row>
    <row r="112" spans="1:13" ht="18" customHeight="1" x14ac:dyDescent="0.35">
      <c r="A112" s="75" t="s">
        <v>359</v>
      </c>
      <c r="B112" s="344" t="s">
        <v>40</v>
      </c>
      <c r="C112" s="345"/>
      <c r="D112" s="345"/>
      <c r="E112" s="475"/>
      <c r="F112" s="97"/>
      <c r="G112" s="74" t="s">
        <v>471</v>
      </c>
      <c r="H112" s="296">
        <v>406</v>
      </c>
      <c r="I112" s="289">
        <f t="shared" si="7"/>
        <v>0</v>
      </c>
      <c r="K112" s="3"/>
      <c r="L112" s="3"/>
      <c r="M112" s="3"/>
    </row>
    <row r="113" spans="1:13" ht="18" customHeight="1" x14ac:dyDescent="0.35">
      <c r="A113" s="75" t="s">
        <v>360</v>
      </c>
      <c r="B113" s="344" t="s">
        <v>231</v>
      </c>
      <c r="C113" s="345"/>
      <c r="D113" s="345"/>
      <c r="E113" s="475"/>
      <c r="F113" s="97"/>
      <c r="G113" s="74" t="s">
        <v>471</v>
      </c>
      <c r="H113" s="296">
        <v>558</v>
      </c>
      <c r="I113" s="289">
        <f t="shared" si="7"/>
        <v>0</v>
      </c>
      <c r="K113" s="3"/>
      <c r="L113" s="3"/>
      <c r="M113" s="3"/>
    </row>
    <row r="114" spans="1:13" ht="18" customHeight="1" x14ac:dyDescent="0.35">
      <c r="A114" s="75" t="s">
        <v>361</v>
      </c>
      <c r="B114" s="344" t="s">
        <v>232</v>
      </c>
      <c r="C114" s="345"/>
      <c r="D114" s="345"/>
      <c r="E114" s="475"/>
      <c r="F114" s="97"/>
      <c r="G114" s="74" t="s">
        <v>471</v>
      </c>
      <c r="H114" s="296">
        <v>685</v>
      </c>
      <c r="I114" s="289">
        <f t="shared" si="7"/>
        <v>0</v>
      </c>
      <c r="K114" s="3"/>
      <c r="L114" s="3"/>
      <c r="M114" s="3"/>
    </row>
    <row r="115" spans="1:13" ht="18" customHeight="1" x14ac:dyDescent="0.35">
      <c r="A115" s="75" t="s">
        <v>362</v>
      </c>
      <c r="B115" s="344" t="s">
        <v>233</v>
      </c>
      <c r="C115" s="345"/>
      <c r="D115" s="345"/>
      <c r="E115" s="475"/>
      <c r="F115" s="97"/>
      <c r="G115" s="74" t="s">
        <v>471</v>
      </c>
      <c r="H115" s="296">
        <v>406</v>
      </c>
      <c r="I115" s="289">
        <f t="shared" si="7"/>
        <v>0</v>
      </c>
      <c r="K115" s="3"/>
      <c r="L115" s="3"/>
      <c r="M115" s="3"/>
    </row>
    <row r="116" spans="1:13" ht="18" customHeight="1" x14ac:dyDescent="0.35">
      <c r="A116" s="75" t="s">
        <v>363</v>
      </c>
      <c r="B116" s="344" t="s">
        <v>234</v>
      </c>
      <c r="C116" s="345"/>
      <c r="D116" s="345"/>
      <c r="E116" s="475"/>
      <c r="F116" s="97"/>
      <c r="G116" s="74" t="s">
        <v>471</v>
      </c>
      <c r="H116" s="296">
        <v>634</v>
      </c>
      <c r="I116" s="289">
        <f t="shared" si="7"/>
        <v>0</v>
      </c>
      <c r="K116" s="3"/>
      <c r="L116" s="3"/>
      <c r="M116" s="3"/>
    </row>
    <row r="117" spans="1:13" ht="18" customHeight="1" x14ac:dyDescent="0.35">
      <c r="A117" s="75" t="s">
        <v>364</v>
      </c>
      <c r="B117" s="344" t="s">
        <v>235</v>
      </c>
      <c r="C117" s="345"/>
      <c r="D117" s="345"/>
      <c r="E117" s="475"/>
      <c r="F117" s="97"/>
      <c r="G117" s="74" t="s">
        <v>471</v>
      </c>
      <c r="H117" s="296">
        <v>936</v>
      </c>
      <c r="I117" s="289">
        <f t="shared" si="7"/>
        <v>0</v>
      </c>
      <c r="K117" s="3"/>
      <c r="L117" s="3"/>
      <c r="M117" s="3"/>
    </row>
    <row r="118" spans="1:13" ht="36" customHeight="1" x14ac:dyDescent="0.35">
      <c r="A118" s="75" t="s">
        <v>365</v>
      </c>
      <c r="B118" s="344" t="s">
        <v>236</v>
      </c>
      <c r="C118" s="345"/>
      <c r="D118" s="345"/>
      <c r="E118" s="475"/>
      <c r="F118" s="97"/>
      <c r="G118" s="74" t="s">
        <v>471</v>
      </c>
      <c r="H118" s="296">
        <v>2334</v>
      </c>
      <c r="I118" s="289">
        <f t="shared" si="7"/>
        <v>0</v>
      </c>
      <c r="K118" s="3"/>
      <c r="L118" s="3"/>
      <c r="M118" s="3"/>
    </row>
    <row r="119" spans="1:13" ht="18" customHeight="1" x14ac:dyDescent="0.35">
      <c r="A119" s="75" t="s">
        <v>366</v>
      </c>
      <c r="B119" s="344" t="s">
        <v>237</v>
      </c>
      <c r="C119" s="345"/>
      <c r="D119" s="345"/>
      <c r="E119" s="475"/>
      <c r="F119" s="97"/>
      <c r="G119" s="74" t="s">
        <v>471</v>
      </c>
      <c r="H119" s="296">
        <v>3654</v>
      </c>
      <c r="I119" s="289">
        <f t="shared" si="7"/>
        <v>0</v>
      </c>
      <c r="K119" s="3"/>
      <c r="L119" s="3"/>
      <c r="M119" s="3"/>
    </row>
    <row r="120" spans="1:13" ht="18" customHeight="1" x14ac:dyDescent="0.35">
      <c r="A120" s="75" t="s">
        <v>367</v>
      </c>
      <c r="B120" s="344" t="s">
        <v>238</v>
      </c>
      <c r="C120" s="345"/>
      <c r="D120" s="345"/>
      <c r="E120" s="475"/>
      <c r="F120" s="97"/>
      <c r="G120" s="74" t="s">
        <v>471</v>
      </c>
      <c r="H120" s="296">
        <v>152</v>
      </c>
      <c r="I120" s="289">
        <f t="shared" si="7"/>
        <v>0</v>
      </c>
      <c r="K120" s="3"/>
      <c r="L120" s="3"/>
      <c r="M120" s="3"/>
    </row>
    <row r="121" spans="1:13" ht="18" customHeight="1" x14ac:dyDescent="0.35">
      <c r="A121" s="75" t="s">
        <v>403</v>
      </c>
      <c r="B121" s="344" t="s">
        <v>239</v>
      </c>
      <c r="C121" s="345"/>
      <c r="D121" s="345"/>
      <c r="E121" s="475"/>
      <c r="F121" s="97"/>
      <c r="G121" s="74" t="s">
        <v>471</v>
      </c>
      <c r="H121" s="296">
        <v>432</v>
      </c>
      <c r="I121" s="289">
        <f t="shared" si="7"/>
        <v>0</v>
      </c>
      <c r="K121" s="3"/>
      <c r="L121" s="3"/>
      <c r="M121" s="3"/>
    </row>
    <row r="122" spans="1:13" ht="18" customHeight="1" x14ac:dyDescent="0.35">
      <c r="A122" s="75" t="s">
        <v>404</v>
      </c>
      <c r="B122" s="344" t="s">
        <v>240</v>
      </c>
      <c r="C122" s="345"/>
      <c r="D122" s="345"/>
      <c r="E122" s="475"/>
      <c r="F122" s="97"/>
      <c r="G122" s="74" t="s">
        <v>471</v>
      </c>
      <c r="H122" s="296">
        <v>432</v>
      </c>
      <c r="I122" s="289">
        <f t="shared" si="7"/>
        <v>0</v>
      </c>
      <c r="K122" s="3"/>
      <c r="L122" s="3"/>
      <c r="M122" s="3"/>
    </row>
    <row r="123" spans="1:13" ht="18" customHeight="1" x14ac:dyDescent="0.35">
      <c r="A123" s="75" t="s">
        <v>405</v>
      </c>
      <c r="B123" s="344" t="s">
        <v>241</v>
      </c>
      <c r="C123" s="345"/>
      <c r="D123" s="345"/>
      <c r="E123" s="475"/>
      <c r="F123" s="97"/>
      <c r="G123" s="74" t="s">
        <v>471</v>
      </c>
      <c r="H123" s="296">
        <v>356</v>
      </c>
      <c r="I123" s="289">
        <f t="shared" si="7"/>
        <v>0</v>
      </c>
      <c r="K123" s="3"/>
      <c r="L123" s="3"/>
      <c r="M123" s="3"/>
    </row>
    <row r="124" spans="1:13" ht="18" customHeight="1" x14ac:dyDescent="0.35">
      <c r="A124" s="75" t="s">
        <v>406</v>
      </c>
      <c r="B124" s="344" t="s">
        <v>242</v>
      </c>
      <c r="C124" s="345"/>
      <c r="D124" s="345"/>
      <c r="E124" s="475"/>
      <c r="F124" s="97"/>
      <c r="G124" s="74" t="s">
        <v>471</v>
      </c>
      <c r="H124" s="296">
        <v>330</v>
      </c>
      <c r="I124" s="289">
        <f t="shared" si="7"/>
        <v>0</v>
      </c>
      <c r="K124" s="3"/>
      <c r="L124" s="3"/>
      <c r="M124" s="3"/>
    </row>
    <row r="125" spans="1:13" ht="18" customHeight="1" x14ac:dyDescent="0.35">
      <c r="A125" s="75" t="s">
        <v>407</v>
      </c>
      <c r="B125" s="344" t="s">
        <v>243</v>
      </c>
      <c r="C125" s="345"/>
      <c r="D125" s="345"/>
      <c r="E125" s="475"/>
      <c r="F125" s="97"/>
      <c r="G125" s="74" t="s">
        <v>471</v>
      </c>
      <c r="H125" s="296">
        <v>81</v>
      </c>
      <c r="I125" s="289">
        <f t="shared" si="7"/>
        <v>0</v>
      </c>
      <c r="K125" s="3"/>
      <c r="L125" s="3"/>
      <c r="M125" s="3"/>
    </row>
    <row r="126" spans="1:13" ht="18" customHeight="1" x14ac:dyDescent="0.35">
      <c r="A126" s="75" t="s">
        <v>408</v>
      </c>
      <c r="B126" s="344" t="s">
        <v>244</v>
      </c>
      <c r="C126" s="345"/>
      <c r="D126" s="345"/>
      <c r="E126" s="475"/>
      <c r="F126" s="97"/>
      <c r="G126" s="74" t="s">
        <v>471</v>
      </c>
      <c r="H126" s="296">
        <v>51</v>
      </c>
      <c r="I126" s="289">
        <f t="shared" si="7"/>
        <v>0</v>
      </c>
      <c r="K126" s="3"/>
      <c r="L126" s="3"/>
      <c r="M126" s="3"/>
    </row>
    <row r="127" spans="1:13" ht="18" customHeight="1" x14ac:dyDescent="0.35">
      <c r="A127" s="75" t="s">
        <v>409</v>
      </c>
      <c r="B127" s="344" t="s">
        <v>245</v>
      </c>
      <c r="C127" s="345"/>
      <c r="D127" s="345"/>
      <c r="E127" s="475"/>
      <c r="F127" s="97"/>
      <c r="G127" s="74" t="s">
        <v>471</v>
      </c>
      <c r="H127" s="296">
        <v>35</v>
      </c>
      <c r="I127" s="289">
        <f t="shared" si="7"/>
        <v>0</v>
      </c>
      <c r="K127" s="3"/>
      <c r="L127" s="3"/>
      <c r="M127" s="3"/>
    </row>
    <row r="128" spans="1:13" ht="18" customHeight="1" x14ac:dyDescent="0.35">
      <c r="A128" s="75" t="s">
        <v>410</v>
      </c>
      <c r="B128" s="344" t="s">
        <v>246</v>
      </c>
      <c r="C128" s="345"/>
      <c r="D128" s="345"/>
      <c r="E128" s="475"/>
      <c r="F128" s="97"/>
      <c r="G128" s="74" t="s">
        <v>471</v>
      </c>
      <c r="H128" s="296">
        <v>253</v>
      </c>
      <c r="I128" s="289">
        <f t="shared" si="7"/>
        <v>0</v>
      </c>
      <c r="K128" s="3"/>
      <c r="L128" s="3"/>
      <c r="M128" s="3"/>
    </row>
    <row r="129" spans="1:13" ht="36" customHeight="1" x14ac:dyDescent="0.35">
      <c r="A129" s="75" t="s">
        <v>411</v>
      </c>
      <c r="B129" s="344" t="s">
        <v>247</v>
      </c>
      <c r="C129" s="345"/>
      <c r="D129" s="345"/>
      <c r="E129" s="475"/>
      <c r="F129" s="97"/>
      <c r="G129" s="74" t="s">
        <v>471</v>
      </c>
      <c r="H129" s="296">
        <v>2030</v>
      </c>
      <c r="I129" s="289">
        <f t="shared" si="7"/>
        <v>0</v>
      </c>
      <c r="K129" s="3"/>
      <c r="L129" s="3"/>
      <c r="M129" s="3"/>
    </row>
    <row r="130" spans="1:13" ht="18" customHeight="1" x14ac:dyDescent="0.35">
      <c r="A130" s="75" t="s">
        <v>412</v>
      </c>
      <c r="B130" s="344" t="s">
        <v>39</v>
      </c>
      <c r="C130" s="345"/>
      <c r="D130" s="345"/>
      <c r="E130" s="475"/>
      <c r="F130" s="97"/>
      <c r="G130" s="74" t="s">
        <v>471</v>
      </c>
      <c r="H130" s="296">
        <v>406</v>
      </c>
      <c r="I130" s="289">
        <f t="shared" si="7"/>
        <v>0</v>
      </c>
      <c r="K130" s="3"/>
      <c r="L130" s="3"/>
      <c r="M130" s="3"/>
    </row>
    <row r="131" spans="1:13" ht="18" customHeight="1" x14ac:dyDescent="0.35">
      <c r="A131" s="75" t="s">
        <v>413</v>
      </c>
      <c r="B131" s="344" t="s">
        <v>231</v>
      </c>
      <c r="C131" s="345"/>
      <c r="D131" s="345"/>
      <c r="E131" s="475"/>
      <c r="F131" s="97"/>
      <c r="G131" s="74" t="s">
        <v>471</v>
      </c>
      <c r="H131" s="296">
        <v>558</v>
      </c>
      <c r="I131" s="289">
        <f t="shared" si="7"/>
        <v>0</v>
      </c>
      <c r="K131" s="3"/>
      <c r="L131" s="3"/>
      <c r="M131" s="3"/>
    </row>
    <row r="132" spans="1:13" ht="18" customHeight="1" x14ac:dyDescent="0.35">
      <c r="A132" s="75" t="s">
        <v>414</v>
      </c>
      <c r="B132" s="344" t="s">
        <v>232</v>
      </c>
      <c r="C132" s="345"/>
      <c r="D132" s="345"/>
      <c r="E132" s="475"/>
      <c r="F132" s="97"/>
      <c r="G132" s="74" t="s">
        <v>471</v>
      </c>
      <c r="H132" s="296">
        <v>685</v>
      </c>
      <c r="I132" s="289">
        <f t="shared" si="7"/>
        <v>0</v>
      </c>
      <c r="K132" s="3"/>
      <c r="L132" s="3"/>
      <c r="M132" s="3"/>
    </row>
    <row r="133" spans="1:13" ht="18" customHeight="1" x14ac:dyDescent="0.35">
      <c r="A133" s="75" t="s">
        <v>415</v>
      </c>
      <c r="B133" s="344" t="s">
        <v>233</v>
      </c>
      <c r="C133" s="345"/>
      <c r="D133" s="345"/>
      <c r="E133" s="475"/>
      <c r="F133" s="97"/>
      <c r="G133" s="74" t="s">
        <v>471</v>
      </c>
      <c r="H133" s="296">
        <v>432</v>
      </c>
      <c r="I133" s="289">
        <f t="shared" si="7"/>
        <v>0</v>
      </c>
      <c r="K133" s="3"/>
      <c r="L133" s="3"/>
      <c r="M133" s="3"/>
    </row>
    <row r="134" spans="1:13" ht="18" customHeight="1" x14ac:dyDescent="0.35">
      <c r="A134" s="75" t="s">
        <v>416</v>
      </c>
      <c r="B134" s="344" t="s">
        <v>248</v>
      </c>
      <c r="C134" s="345"/>
      <c r="D134" s="345"/>
      <c r="E134" s="475"/>
      <c r="F134" s="97"/>
      <c r="G134" s="74" t="s">
        <v>471</v>
      </c>
      <c r="H134" s="296">
        <v>685</v>
      </c>
      <c r="I134" s="289">
        <f t="shared" si="7"/>
        <v>0</v>
      </c>
      <c r="K134" s="3"/>
      <c r="L134" s="3"/>
      <c r="M134" s="3"/>
    </row>
    <row r="135" spans="1:13" ht="36" customHeight="1" x14ac:dyDescent="0.35">
      <c r="A135" s="75" t="s">
        <v>417</v>
      </c>
      <c r="B135" s="344" t="s">
        <v>38</v>
      </c>
      <c r="C135" s="345"/>
      <c r="D135" s="345"/>
      <c r="E135" s="475"/>
      <c r="F135" s="97"/>
      <c r="G135" s="74" t="s">
        <v>471</v>
      </c>
      <c r="H135" s="296">
        <v>3349</v>
      </c>
      <c r="I135" s="289">
        <f t="shared" si="7"/>
        <v>0</v>
      </c>
      <c r="K135" s="3"/>
      <c r="L135" s="3"/>
      <c r="M135" s="3"/>
    </row>
    <row r="136" spans="1:13" ht="18" customHeight="1" x14ac:dyDescent="0.35">
      <c r="A136" s="75" t="s">
        <v>418</v>
      </c>
      <c r="B136" s="344" t="s">
        <v>40</v>
      </c>
      <c r="C136" s="345"/>
      <c r="D136" s="345"/>
      <c r="E136" s="475"/>
      <c r="F136" s="97"/>
      <c r="G136" s="74" t="s">
        <v>471</v>
      </c>
      <c r="H136" s="296">
        <v>406</v>
      </c>
      <c r="I136" s="289">
        <f t="shared" si="7"/>
        <v>0</v>
      </c>
      <c r="K136" s="3"/>
      <c r="L136" s="3"/>
      <c r="M136" s="3"/>
    </row>
    <row r="137" spans="1:13" ht="18" customHeight="1" x14ac:dyDescent="0.35">
      <c r="A137" s="75" t="s">
        <v>419</v>
      </c>
      <c r="B137" s="344" t="s">
        <v>249</v>
      </c>
      <c r="C137" s="345"/>
      <c r="D137" s="345"/>
      <c r="E137" s="475"/>
      <c r="F137" s="97"/>
      <c r="G137" s="74" t="s">
        <v>471</v>
      </c>
      <c r="H137" s="296">
        <v>558</v>
      </c>
      <c r="I137" s="289">
        <f t="shared" si="7"/>
        <v>0</v>
      </c>
      <c r="K137" s="3"/>
      <c r="L137" s="3"/>
      <c r="M137" s="3"/>
    </row>
    <row r="138" spans="1:13" ht="18" customHeight="1" x14ac:dyDescent="0.35">
      <c r="A138" s="75" t="s">
        <v>420</v>
      </c>
      <c r="B138" s="344" t="s">
        <v>250</v>
      </c>
      <c r="C138" s="345"/>
      <c r="D138" s="345"/>
      <c r="E138" s="475"/>
      <c r="F138" s="97"/>
      <c r="G138" s="74" t="s">
        <v>471</v>
      </c>
      <c r="H138" s="296">
        <v>685</v>
      </c>
      <c r="I138" s="289">
        <f t="shared" si="7"/>
        <v>0</v>
      </c>
      <c r="K138" s="3"/>
      <c r="L138" s="3"/>
      <c r="M138" s="3"/>
    </row>
    <row r="139" spans="1:13" ht="18" customHeight="1" x14ac:dyDescent="0.35">
      <c r="A139" s="75" t="s">
        <v>421</v>
      </c>
      <c r="B139" s="344" t="s">
        <v>251</v>
      </c>
      <c r="C139" s="345"/>
      <c r="D139" s="345"/>
      <c r="E139" s="475"/>
      <c r="F139" s="97"/>
      <c r="G139" s="74" t="s">
        <v>471</v>
      </c>
      <c r="H139" s="296">
        <v>432</v>
      </c>
      <c r="I139" s="289">
        <f t="shared" si="7"/>
        <v>0</v>
      </c>
      <c r="K139" s="3"/>
      <c r="L139" s="3"/>
      <c r="M139" s="3"/>
    </row>
    <row r="140" spans="1:13" ht="18" customHeight="1" x14ac:dyDescent="0.35">
      <c r="A140" s="75" t="s">
        <v>422</v>
      </c>
      <c r="B140" s="344" t="s">
        <v>252</v>
      </c>
      <c r="C140" s="345"/>
      <c r="D140" s="345"/>
      <c r="E140" s="475"/>
      <c r="F140" s="97"/>
      <c r="G140" s="74" t="s">
        <v>471</v>
      </c>
      <c r="H140" s="296">
        <v>584</v>
      </c>
      <c r="I140" s="289">
        <f t="shared" si="7"/>
        <v>0</v>
      </c>
      <c r="K140" s="3"/>
      <c r="L140" s="3"/>
      <c r="M140" s="3"/>
    </row>
    <row r="141" spans="1:13" ht="18" customHeight="1" x14ac:dyDescent="0.35">
      <c r="A141" s="75" t="s">
        <v>423</v>
      </c>
      <c r="B141" s="344" t="s">
        <v>253</v>
      </c>
      <c r="C141" s="345"/>
      <c r="D141" s="345"/>
      <c r="E141" s="475"/>
      <c r="F141" s="97"/>
      <c r="G141" s="74" t="s">
        <v>471</v>
      </c>
      <c r="H141" s="296">
        <v>2030</v>
      </c>
      <c r="I141" s="289">
        <f t="shared" si="7"/>
        <v>0</v>
      </c>
      <c r="K141" s="3"/>
      <c r="L141" s="3"/>
      <c r="M141" s="3"/>
    </row>
    <row r="142" spans="1:13" ht="18" customHeight="1" x14ac:dyDescent="0.35">
      <c r="A142" s="75" t="s">
        <v>424</v>
      </c>
      <c r="B142" s="344" t="s">
        <v>254</v>
      </c>
      <c r="C142" s="345"/>
      <c r="D142" s="345"/>
      <c r="E142" s="475"/>
      <c r="F142" s="97"/>
      <c r="G142" s="74" t="s">
        <v>471</v>
      </c>
      <c r="H142" s="296">
        <v>1776</v>
      </c>
      <c r="I142" s="289">
        <f t="shared" ref="I142:I144" si="8">+F142*H142</f>
        <v>0</v>
      </c>
      <c r="K142" s="3"/>
      <c r="L142" s="3"/>
      <c r="M142" s="3"/>
    </row>
    <row r="143" spans="1:13" ht="18" customHeight="1" x14ac:dyDescent="0.35">
      <c r="A143" s="75" t="s">
        <v>425</v>
      </c>
      <c r="B143" s="344" t="s">
        <v>255</v>
      </c>
      <c r="C143" s="345"/>
      <c r="D143" s="345"/>
      <c r="E143" s="475"/>
      <c r="F143" s="97"/>
      <c r="G143" s="74" t="s">
        <v>471</v>
      </c>
      <c r="H143" s="296">
        <v>2284</v>
      </c>
      <c r="I143" s="289">
        <f t="shared" si="8"/>
        <v>0</v>
      </c>
      <c r="K143" s="3"/>
      <c r="L143" s="3"/>
      <c r="M143" s="3"/>
    </row>
    <row r="144" spans="1:13" ht="18" customHeight="1" x14ac:dyDescent="0.35">
      <c r="A144" s="75" t="s">
        <v>426</v>
      </c>
      <c r="B144" s="344" t="s">
        <v>256</v>
      </c>
      <c r="C144" s="345"/>
      <c r="D144" s="345"/>
      <c r="E144" s="475"/>
      <c r="F144" s="97"/>
      <c r="G144" s="74" t="s">
        <v>471</v>
      </c>
      <c r="H144" s="296">
        <v>2791</v>
      </c>
      <c r="I144" s="289">
        <f t="shared" si="8"/>
        <v>0</v>
      </c>
      <c r="K144" s="3"/>
      <c r="L144" s="3"/>
      <c r="M144" s="3"/>
    </row>
    <row r="145" spans="1:13" ht="18" customHeight="1" x14ac:dyDescent="0.35">
      <c r="A145" s="76" t="s">
        <v>427</v>
      </c>
      <c r="B145" s="347" t="s">
        <v>257</v>
      </c>
      <c r="C145" s="348"/>
      <c r="D145" s="348"/>
      <c r="E145" s="483"/>
      <c r="F145" s="80"/>
      <c r="G145" s="81"/>
      <c r="H145" s="82" t="s">
        <v>274</v>
      </c>
      <c r="I145" s="239"/>
      <c r="J145" s="272"/>
      <c r="K145" s="3"/>
      <c r="L145" s="3"/>
      <c r="M145" s="3"/>
    </row>
    <row r="146" spans="1:13" ht="18" customHeight="1" x14ac:dyDescent="0.35">
      <c r="A146" s="76" t="s">
        <v>428</v>
      </c>
      <c r="B146" s="347" t="s">
        <v>258</v>
      </c>
      <c r="C146" s="348"/>
      <c r="D146" s="348"/>
      <c r="E146" s="483"/>
      <c r="F146" s="80"/>
      <c r="G146" s="81"/>
      <c r="H146" s="82" t="s">
        <v>274</v>
      </c>
      <c r="I146" s="239"/>
      <c r="J146" s="272"/>
      <c r="K146" s="3"/>
      <c r="L146" s="3"/>
      <c r="M146" s="3"/>
    </row>
    <row r="147" spans="1:13" ht="18" customHeight="1" x14ac:dyDescent="0.35">
      <c r="A147" s="75" t="s">
        <v>429</v>
      </c>
      <c r="B147" s="344" t="s">
        <v>259</v>
      </c>
      <c r="C147" s="345"/>
      <c r="D147" s="345"/>
      <c r="E147" s="475"/>
      <c r="F147" s="97"/>
      <c r="G147" s="74" t="s">
        <v>471</v>
      </c>
      <c r="H147" s="280">
        <v>2280</v>
      </c>
      <c r="I147" s="289">
        <f t="shared" ref="I147:I163" si="9">+F147*H147</f>
        <v>0</v>
      </c>
      <c r="K147" s="3"/>
      <c r="L147" s="3"/>
      <c r="M147" s="3"/>
    </row>
    <row r="148" spans="1:13" ht="36" customHeight="1" x14ac:dyDescent="0.35">
      <c r="A148" s="75" t="s">
        <v>430</v>
      </c>
      <c r="B148" s="344" t="s">
        <v>260</v>
      </c>
      <c r="C148" s="345"/>
      <c r="D148" s="345"/>
      <c r="E148" s="475"/>
      <c r="F148" s="97"/>
      <c r="G148" s="74" t="s">
        <v>471</v>
      </c>
      <c r="H148" s="280">
        <v>329</v>
      </c>
      <c r="I148" s="289">
        <f t="shared" si="9"/>
        <v>0</v>
      </c>
      <c r="K148" s="3"/>
      <c r="L148" s="3"/>
      <c r="M148" s="3"/>
    </row>
    <row r="149" spans="1:13" ht="18" customHeight="1" x14ac:dyDescent="0.35">
      <c r="A149" s="75" t="s">
        <v>431</v>
      </c>
      <c r="B149" s="344" t="s">
        <v>40</v>
      </c>
      <c r="C149" s="345"/>
      <c r="D149" s="345"/>
      <c r="E149" s="475"/>
      <c r="F149" s="97"/>
      <c r="G149" s="74" t="s">
        <v>471</v>
      </c>
      <c r="H149" s="280">
        <v>405</v>
      </c>
      <c r="I149" s="289">
        <f t="shared" si="9"/>
        <v>0</v>
      </c>
      <c r="K149" s="3"/>
      <c r="L149" s="3"/>
      <c r="M149" s="3"/>
    </row>
    <row r="150" spans="1:13" ht="18" customHeight="1" x14ac:dyDescent="0.35">
      <c r="A150" s="75" t="s">
        <v>432</v>
      </c>
      <c r="B150" s="344" t="s">
        <v>249</v>
      </c>
      <c r="C150" s="345"/>
      <c r="D150" s="345"/>
      <c r="E150" s="475"/>
      <c r="F150" s="97"/>
      <c r="G150" s="74" t="s">
        <v>471</v>
      </c>
      <c r="H150" s="280">
        <v>557</v>
      </c>
      <c r="I150" s="289">
        <f t="shared" si="9"/>
        <v>0</v>
      </c>
      <c r="K150" s="3"/>
      <c r="L150" s="3"/>
      <c r="M150" s="3"/>
    </row>
    <row r="151" spans="1:13" ht="18" customHeight="1" x14ac:dyDescent="0.35">
      <c r="A151" s="75" t="s">
        <v>433</v>
      </c>
      <c r="B151" s="344" t="s">
        <v>250</v>
      </c>
      <c r="C151" s="345"/>
      <c r="D151" s="345"/>
      <c r="E151" s="475"/>
      <c r="F151" s="97"/>
      <c r="G151" s="74" t="s">
        <v>471</v>
      </c>
      <c r="H151" s="280">
        <v>684</v>
      </c>
      <c r="I151" s="289">
        <f t="shared" si="9"/>
        <v>0</v>
      </c>
      <c r="K151" s="3"/>
      <c r="L151" s="3"/>
      <c r="M151" s="3"/>
    </row>
    <row r="152" spans="1:13" ht="18" customHeight="1" x14ac:dyDescent="0.35">
      <c r="A152" s="75" t="s">
        <v>434</v>
      </c>
      <c r="B152" s="344" t="s">
        <v>251</v>
      </c>
      <c r="C152" s="345"/>
      <c r="D152" s="345"/>
      <c r="E152" s="475"/>
      <c r="F152" s="97"/>
      <c r="G152" s="74" t="s">
        <v>471</v>
      </c>
      <c r="H152" s="280">
        <v>355</v>
      </c>
      <c r="I152" s="289">
        <f t="shared" si="9"/>
        <v>0</v>
      </c>
      <c r="K152" s="3"/>
      <c r="L152" s="3"/>
      <c r="M152" s="3"/>
    </row>
    <row r="153" spans="1:13" ht="18" customHeight="1" x14ac:dyDescent="0.35">
      <c r="A153" s="75" t="s">
        <v>435</v>
      </c>
      <c r="B153" s="344" t="s">
        <v>252</v>
      </c>
      <c r="C153" s="345"/>
      <c r="D153" s="345"/>
      <c r="E153" s="475"/>
      <c r="F153" s="97"/>
      <c r="G153" s="74" t="s">
        <v>471</v>
      </c>
      <c r="H153" s="280">
        <v>481</v>
      </c>
      <c r="I153" s="289">
        <f t="shared" si="9"/>
        <v>0</v>
      </c>
      <c r="K153" s="3"/>
      <c r="L153" s="3"/>
      <c r="M153" s="3"/>
    </row>
    <row r="154" spans="1:13" ht="18" customHeight="1" x14ac:dyDescent="0.35">
      <c r="A154" s="75" t="s">
        <v>436</v>
      </c>
      <c r="B154" s="344" t="s">
        <v>261</v>
      </c>
      <c r="C154" s="345"/>
      <c r="D154" s="345"/>
      <c r="E154" s="475"/>
      <c r="F154" s="97"/>
      <c r="G154" s="74" t="s">
        <v>471</v>
      </c>
      <c r="H154" s="280">
        <v>4812</v>
      </c>
      <c r="I154" s="289">
        <f t="shared" si="9"/>
        <v>0</v>
      </c>
      <c r="K154" s="3"/>
      <c r="L154" s="3"/>
      <c r="M154" s="3"/>
    </row>
    <row r="155" spans="1:13" ht="18" customHeight="1" x14ac:dyDescent="0.35">
      <c r="A155" s="75" t="s">
        <v>437</v>
      </c>
      <c r="B155" s="344" t="s">
        <v>262</v>
      </c>
      <c r="C155" s="345"/>
      <c r="D155" s="345"/>
      <c r="E155" s="475"/>
      <c r="F155" s="97"/>
      <c r="G155" s="74" t="s">
        <v>471</v>
      </c>
      <c r="H155" s="280">
        <v>5572</v>
      </c>
      <c r="I155" s="289">
        <f t="shared" si="9"/>
        <v>0</v>
      </c>
      <c r="K155" s="3"/>
      <c r="L155" s="3"/>
      <c r="M155" s="3"/>
    </row>
    <row r="156" spans="1:13" ht="18" customHeight="1" x14ac:dyDescent="0.35">
      <c r="A156" s="75" t="s">
        <v>438</v>
      </c>
      <c r="B156" s="344" t="s">
        <v>263</v>
      </c>
      <c r="C156" s="345"/>
      <c r="D156" s="345"/>
      <c r="E156" s="475"/>
      <c r="F156" s="97"/>
      <c r="G156" s="74" t="s">
        <v>471</v>
      </c>
      <c r="H156" s="280">
        <v>7345</v>
      </c>
      <c r="I156" s="289">
        <f t="shared" si="9"/>
        <v>0</v>
      </c>
      <c r="K156" s="3"/>
      <c r="L156" s="3"/>
      <c r="M156" s="3"/>
    </row>
    <row r="157" spans="1:13" ht="18" customHeight="1" x14ac:dyDescent="0.35">
      <c r="A157" s="75" t="s">
        <v>439</v>
      </c>
      <c r="B157" s="344" t="s">
        <v>264</v>
      </c>
      <c r="C157" s="345"/>
      <c r="D157" s="345"/>
      <c r="E157" s="475"/>
      <c r="F157" s="97"/>
      <c r="G157" s="74" t="s">
        <v>471</v>
      </c>
      <c r="H157" s="280">
        <v>1596</v>
      </c>
      <c r="I157" s="289">
        <f t="shared" si="9"/>
        <v>0</v>
      </c>
      <c r="K157" s="3"/>
      <c r="L157" s="3"/>
      <c r="M157" s="3"/>
    </row>
    <row r="158" spans="1:13" ht="18" customHeight="1" x14ac:dyDescent="0.35">
      <c r="A158" s="75" t="s">
        <v>440</v>
      </c>
      <c r="B158" s="344" t="s">
        <v>265</v>
      </c>
      <c r="C158" s="345"/>
      <c r="D158" s="345"/>
      <c r="E158" s="475"/>
      <c r="F158" s="97"/>
      <c r="G158" s="74" t="s">
        <v>471</v>
      </c>
      <c r="H158" s="280">
        <v>3293</v>
      </c>
      <c r="I158" s="289">
        <f t="shared" si="9"/>
        <v>0</v>
      </c>
      <c r="K158" s="3"/>
      <c r="L158" s="3"/>
      <c r="M158" s="3"/>
    </row>
    <row r="159" spans="1:13" ht="18" customHeight="1" x14ac:dyDescent="0.35">
      <c r="A159" s="75" t="s">
        <v>441</v>
      </c>
      <c r="B159" s="474" t="s">
        <v>659</v>
      </c>
      <c r="C159" s="345"/>
      <c r="D159" s="345"/>
      <c r="E159" s="475"/>
      <c r="F159" s="97"/>
      <c r="G159" s="74" t="s">
        <v>471</v>
      </c>
      <c r="H159" s="280">
        <v>405</v>
      </c>
      <c r="I159" s="289">
        <f t="shared" si="9"/>
        <v>0</v>
      </c>
      <c r="K159" s="3"/>
      <c r="L159" s="3"/>
      <c r="M159" s="3"/>
    </row>
    <row r="160" spans="1:13" ht="18" customHeight="1" x14ac:dyDescent="0.35">
      <c r="A160" s="221" t="s">
        <v>442</v>
      </c>
      <c r="B160" s="344" t="s">
        <v>267</v>
      </c>
      <c r="C160" s="345"/>
      <c r="D160" s="345"/>
      <c r="E160" s="475"/>
      <c r="F160" s="222"/>
      <c r="G160" s="223" t="s">
        <v>471</v>
      </c>
      <c r="H160" s="280">
        <v>431</v>
      </c>
      <c r="I160" s="289">
        <f t="shared" si="9"/>
        <v>0</v>
      </c>
      <c r="K160" s="3"/>
      <c r="L160" s="3"/>
      <c r="M160" s="3"/>
    </row>
    <row r="161" spans="1:13" ht="18" customHeight="1" x14ac:dyDescent="0.35">
      <c r="A161" s="221" t="s">
        <v>657</v>
      </c>
      <c r="B161" s="474" t="s">
        <v>658</v>
      </c>
      <c r="C161" s="345"/>
      <c r="D161" s="345"/>
      <c r="E161" s="475"/>
      <c r="F161" s="224"/>
      <c r="G161" s="225" t="s">
        <v>471</v>
      </c>
      <c r="H161" s="280">
        <v>1986</v>
      </c>
      <c r="I161" s="289">
        <f t="shared" si="9"/>
        <v>0</v>
      </c>
      <c r="K161" s="3"/>
      <c r="L161" s="3"/>
      <c r="M161" s="3"/>
    </row>
    <row r="162" spans="1:13" ht="24" customHeight="1" x14ac:dyDescent="0.35">
      <c r="A162" s="564" t="s">
        <v>661</v>
      </c>
      <c r="B162" s="474" t="s">
        <v>660</v>
      </c>
      <c r="C162" s="345"/>
      <c r="D162" s="345"/>
      <c r="E162" s="475"/>
      <c r="F162" s="610"/>
      <c r="G162" s="611" t="s">
        <v>471</v>
      </c>
      <c r="H162" s="612">
        <v>2938</v>
      </c>
      <c r="I162" s="615">
        <f t="shared" si="9"/>
        <v>0</v>
      </c>
      <c r="K162" s="3"/>
      <c r="L162" s="3"/>
      <c r="M162" s="3"/>
    </row>
    <row r="163" spans="1:13" ht="24" customHeight="1" thickBot="1" x14ac:dyDescent="0.4">
      <c r="A163" s="613" t="s">
        <v>678</v>
      </c>
      <c r="B163" s="471" t="s">
        <v>671</v>
      </c>
      <c r="C163" s="472"/>
      <c r="D163" s="472"/>
      <c r="E163" s="473"/>
      <c r="F163" s="614"/>
      <c r="G163" s="576" t="s">
        <v>471</v>
      </c>
      <c r="H163" s="577">
        <v>-200</v>
      </c>
      <c r="I163" s="616">
        <f t="shared" si="9"/>
        <v>0</v>
      </c>
      <c r="K163" s="3"/>
      <c r="L163" s="3"/>
      <c r="M163" s="3"/>
    </row>
    <row r="164" spans="1:13" ht="24" customHeight="1" thickTop="1" thickBot="1" x14ac:dyDescent="0.4">
      <c r="A164" s="343" t="s">
        <v>624</v>
      </c>
      <c r="B164" s="343"/>
      <c r="C164" s="343"/>
      <c r="D164" s="343"/>
      <c r="E164" s="343"/>
      <c r="F164" s="343"/>
      <c r="G164" s="343"/>
      <c r="H164" s="343"/>
      <c r="I164" s="241">
        <f>SUM(I26:I163)</f>
        <v>0</v>
      </c>
      <c r="J164" s="272"/>
      <c r="K164" s="3"/>
      <c r="L164" s="3"/>
      <c r="M164" s="3"/>
    </row>
    <row r="165" spans="1:13" ht="24" customHeight="1" thickTop="1" thickBot="1" x14ac:dyDescent="0.4">
      <c r="A165" s="342" t="s">
        <v>625</v>
      </c>
      <c r="B165" s="342"/>
      <c r="C165" s="342"/>
      <c r="D165" s="342"/>
      <c r="E165" s="342"/>
      <c r="F165" s="342"/>
      <c r="G165" s="342"/>
      <c r="H165" s="342"/>
      <c r="I165" s="242">
        <f>+'Vehicle Deductions'!I44</f>
        <v>0</v>
      </c>
      <c r="J165" s="272"/>
      <c r="K165" s="3"/>
      <c r="L165" s="3"/>
      <c r="M165" s="3"/>
    </row>
    <row r="166" spans="1:13" ht="18" customHeight="1" thickTop="1" thickBot="1" x14ac:dyDescent="0.4">
      <c r="A166" s="343" t="s">
        <v>470</v>
      </c>
      <c r="B166" s="343"/>
      <c r="C166" s="343"/>
      <c r="D166" s="343"/>
      <c r="E166" s="343"/>
      <c r="F166" s="343"/>
      <c r="G166" s="343"/>
      <c r="H166" s="343"/>
      <c r="I166" s="241">
        <f>+I164+I165</f>
        <v>0</v>
      </c>
      <c r="J166" s="272"/>
      <c r="K166" s="3"/>
      <c r="L166" s="3"/>
      <c r="M166" s="3"/>
    </row>
    <row r="167" spans="1:13" ht="18" customHeight="1" thickTop="1" x14ac:dyDescent="0.35">
      <c r="J167" s="231"/>
      <c r="K167" s="3"/>
      <c r="L167" s="3"/>
      <c r="M167" s="3"/>
    </row>
    <row r="168" spans="1:13" ht="18" customHeight="1" x14ac:dyDescent="0.35">
      <c r="J168" s="231"/>
      <c r="K168" s="3"/>
      <c r="L168" s="3"/>
      <c r="M168" s="3"/>
    </row>
    <row r="169" spans="1:13" ht="18" customHeight="1" x14ac:dyDescent="0.35">
      <c r="J169" s="231"/>
      <c r="K169" s="3"/>
      <c r="L169" s="3"/>
      <c r="M169" s="3"/>
    </row>
    <row r="170" spans="1:13" ht="18" customHeight="1" x14ac:dyDescent="0.35">
      <c r="J170" s="231"/>
      <c r="K170" s="3"/>
      <c r="L170" s="3"/>
      <c r="M170" s="3"/>
    </row>
    <row r="171" spans="1:13" ht="18" customHeight="1" x14ac:dyDescent="0.35">
      <c r="J171" s="231"/>
      <c r="K171" s="3"/>
      <c r="L171" s="3"/>
      <c r="M171" s="3"/>
    </row>
    <row r="172" spans="1:13" ht="18" customHeight="1" x14ac:dyDescent="0.35">
      <c r="J172" s="231"/>
      <c r="K172" s="3"/>
      <c r="L172" s="3"/>
      <c r="M172" s="3"/>
    </row>
    <row r="173" spans="1:13" ht="18" customHeight="1" x14ac:dyDescent="0.35">
      <c r="J173" s="231"/>
      <c r="K173" s="3"/>
      <c r="L173" s="3"/>
      <c r="M173" s="3"/>
    </row>
    <row r="174" spans="1:13" ht="18" customHeight="1" x14ac:dyDescent="0.35">
      <c r="J174" s="231"/>
      <c r="K174" s="3"/>
      <c r="L174" s="3"/>
      <c r="M174" s="3"/>
    </row>
    <row r="175" spans="1:13" ht="18" customHeight="1" x14ac:dyDescent="0.35">
      <c r="J175" s="232"/>
    </row>
    <row r="176" spans="1:13" ht="18" customHeight="1" x14ac:dyDescent="0.35">
      <c r="J176" s="232"/>
    </row>
  </sheetData>
  <sheetProtection selectLockedCells="1"/>
  <mergeCells count="179">
    <mergeCell ref="A8:I8"/>
    <mergeCell ref="A9:I9"/>
    <mergeCell ref="A19:E19"/>
    <mergeCell ref="F19:I19"/>
    <mergeCell ref="A10:F10"/>
    <mergeCell ref="G10:I10"/>
    <mergeCell ref="C11:F11"/>
    <mergeCell ref="H11:I11"/>
    <mergeCell ref="B12:F12"/>
    <mergeCell ref="H12:I12"/>
    <mergeCell ref="C13:F13"/>
    <mergeCell ref="H13:I13"/>
    <mergeCell ref="A1:I1"/>
    <mergeCell ref="A164:H164"/>
    <mergeCell ref="B159:E159"/>
    <mergeCell ref="B160:E160"/>
    <mergeCell ref="A20:E20"/>
    <mergeCell ref="A21:E21"/>
    <mergeCell ref="A22:E22"/>
    <mergeCell ref="A23:E23"/>
    <mergeCell ref="A24:E24"/>
    <mergeCell ref="A25:E25"/>
    <mergeCell ref="A26:E26"/>
    <mergeCell ref="A27:E27"/>
    <mergeCell ref="A28:E28"/>
    <mergeCell ref="A29:E29"/>
    <mergeCell ref="A30:E30"/>
    <mergeCell ref="A31:E31"/>
    <mergeCell ref="A32:E32"/>
    <mergeCell ref="B154:E154"/>
    <mergeCell ref="B155:E155"/>
    <mergeCell ref="B156:E156"/>
    <mergeCell ref="B157:E157"/>
    <mergeCell ref="B158:E158"/>
    <mergeCell ref="B149:E149"/>
    <mergeCell ref="B150:E150"/>
    <mergeCell ref="B151:E151"/>
    <mergeCell ref="B152:E152"/>
    <mergeCell ref="B153:E153"/>
    <mergeCell ref="B144:E144"/>
    <mergeCell ref="B145:E145"/>
    <mergeCell ref="B146:E146"/>
    <mergeCell ref="B147:E147"/>
    <mergeCell ref="B148:E148"/>
    <mergeCell ref="B139:E139"/>
    <mergeCell ref="B140:E140"/>
    <mergeCell ref="B141:E141"/>
    <mergeCell ref="B142:E142"/>
    <mergeCell ref="B143:E143"/>
    <mergeCell ref="B134:E134"/>
    <mergeCell ref="B135:E135"/>
    <mergeCell ref="B136:E136"/>
    <mergeCell ref="B137:E137"/>
    <mergeCell ref="B138:E138"/>
    <mergeCell ref="B129:E129"/>
    <mergeCell ref="B130:E130"/>
    <mergeCell ref="B131:E131"/>
    <mergeCell ref="B132:E132"/>
    <mergeCell ref="B133:E133"/>
    <mergeCell ref="B124:E124"/>
    <mergeCell ref="B125:E125"/>
    <mergeCell ref="B126:E126"/>
    <mergeCell ref="B127:E127"/>
    <mergeCell ref="B128:E128"/>
    <mergeCell ref="B119:E119"/>
    <mergeCell ref="B120:E120"/>
    <mergeCell ref="B121:E121"/>
    <mergeCell ref="B122:E122"/>
    <mergeCell ref="B123:E123"/>
    <mergeCell ref="B114:E114"/>
    <mergeCell ref="B115:E115"/>
    <mergeCell ref="B116:E116"/>
    <mergeCell ref="B117:E117"/>
    <mergeCell ref="B118:E118"/>
    <mergeCell ref="B109:E109"/>
    <mergeCell ref="B110:E110"/>
    <mergeCell ref="B111:E111"/>
    <mergeCell ref="B112:E112"/>
    <mergeCell ref="B113:E113"/>
    <mergeCell ref="B104:E104"/>
    <mergeCell ref="B105:E105"/>
    <mergeCell ref="B106:E106"/>
    <mergeCell ref="B107:E107"/>
    <mergeCell ref="B108:E108"/>
    <mergeCell ref="B99:E99"/>
    <mergeCell ref="B100:E100"/>
    <mergeCell ref="B101:E101"/>
    <mergeCell ref="B102:E102"/>
    <mergeCell ref="B103:E103"/>
    <mergeCell ref="B94:E94"/>
    <mergeCell ref="B95:E95"/>
    <mergeCell ref="B96:E96"/>
    <mergeCell ref="B97:E97"/>
    <mergeCell ref="B98:E98"/>
    <mergeCell ref="B89:E89"/>
    <mergeCell ref="B90:E90"/>
    <mergeCell ref="B91:E91"/>
    <mergeCell ref="B92:E92"/>
    <mergeCell ref="B93:E93"/>
    <mergeCell ref="B84:E84"/>
    <mergeCell ref="B85:E85"/>
    <mergeCell ref="B86:E86"/>
    <mergeCell ref="B87:E87"/>
    <mergeCell ref="B88:E88"/>
    <mergeCell ref="B79:E79"/>
    <mergeCell ref="B80:E80"/>
    <mergeCell ref="B81:E81"/>
    <mergeCell ref="B82:E82"/>
    <mergeCell ref="B83:E83"/>
    <mergeCell ref="B73:E73"/>
    <mergeCell ref="B74:E74"/>
    <mergeCell ref="B75:E75"/>
    <mergeCell ref="B76:E76"/>
    <mergeCell ref="B78:E78"/>
    <mergeCell ref="B68:E68"/>
    <mergeCell ref="B69:E69"/>
    <mergeCell ref="B70:E70"/>
    <mergeCell ref="B71:E71"/>
    <mergeCell ref="B72:E72"/>
    <mergeCell ref="B63:E63"/>
    <mergeCell ref="B64:E64"/>
    <mergeCell ref="B65:E65"/>
    <mergeCell ref="B66:E66"/>
    <mergeCell ref="B67:E67"/>
    <mergeCell ref="B58:E58"/>
    <mergeCell ref="B59:E59"/>
    <mergeCell ref="B60:E60"/>
    <mergeCell ref="B61:E61"/>
    <mergeCell ref="B62:E62"/>
    <mergeCell ref="B53:E53"/>
    <mergeCell ref="B54:E54"/>
    <mergeCell ref="B55:E55"/>
    <mergeCell ref="B56:E56"/>
    <mergeCell ref="B57:E57"/>
    <mergeCell ref="B48:E48"/>
    <mergeCell ref="B49:E49"/>
    <mergeCell ref="B50:E50"/>
    <mergeCell ref="B51:E51"/>
    <mergeCell ref="B52:E52"/>
    <mergeCell ref="F21:I21"/>
    <mergeCell ref="F22:I22"/>
    <mergeCell ref="F23:I23"/>
    <mergeCell ref="F24:I24"/>
    <mergeCell ref="B42:E42"/>
    <mergeCell ref="B44:E44"/>
    <mergeCell ref="B45:E45"/>
    <mergeCell ref="B46:E46"/>
    <mergeCell ref="B47:E47"/>
    <mergeCell ref="B37:E37"/>
    <mergeCell ref="B38:E38"/>
    <mergeCell ref="B39:E39"/>
    <mergeCell ref="B40:E40"/>
    <mergeCell ref="B41:E41"/>
    <mergeCell ref="B43:E43"/>
    <mergeCell ref="B34:E34"/>
    <mergeCell ref="B163:E163"/>
    <mergeCell ref="B161:E161"/>
    <mergeCell ref="B162:E162"/>
    <mergeCell ref="A165:H165"/>
    <mergeCell ref="A166:H166"/>
    <mergeCell ref="A3:I3"/>
    <mergeCell ref="A4:I4"/>
    <mergeCell ref="A5:I5"/>
    <mergeCell ref="A6:I6"/>
    <mergeCell ref="A7:I7"/>
    <mergeCell ref="A16:B16"/>
    <mergeCell ref="C16:I16"/>
    <mergeCell ref="A17:C17"/>
    <mergeCell ref="D17:I17"/>
    <mergeCell ref="A11:B11"/>
    <mergeCell ref="B14:I14"/>
    <mergeCell ref="A15:C15"/>
    <mergeCell ref="D15:I15"/>
    <mergeCell ref="A18:E18"/>
    <mergeCell ref="F18:I18"/>
    <mergeCell ref="B33:E33"/>
    <mergeCell ref="B35:E35"/>
    <mergeCell ref="B36:E36"/>
    <mergeCell ref="F20:I20"/>
  </mergeCells>
  <pageMargins left="0.7" right="0.7" top="0.75" bottom="0.75" header="0.3" footer="0.3"/>
  <pageSetup scale="77" fitToHeight="0"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288AFF1F-F5FE-43BE-BF89-569B584E1C05}">
          <x14:formula1>
            <xm:f>'Menu Items'!$A$2:$A$6</xm:f>
          </x14:formula1>
          <xm:sqref>H12:I12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C5FAB-F9A8-43D5-BA3B-6D8E7DCB8AD9}">
  <sheetPr codeName="Sheet6">
    <tabColor rgb="FF92D050"/>
    <pageSetUpPr fitToPage="1"/>
  </sheetPr>
  <dimension ref="A1:N165"/>
  <sheetViews>
    <sheetView topLeftCell="A146" zoomScale="80" zoomScaleNormal="80" workbookViewId="0">
      <selection activeCell="I154" sqref="I154"/>
    </sheetView>
  </sheetViews>
  <sheetFormatPr defaultColWidth="9.08984375" defaultRowHeight="18" customHeight="1" x14ac:dyDescent="0.35"/>
  <cols>
    <col min="1" max="1" width="9.81640625" style="4" customWidth="1"/>
    <col min="2" max="2" width="6.81640625" style="3" customWidth="1"/>
    <col min="3" max="3" width="4.81640625" style="3" customWidth="1"/>
    <col min="4" max="4" width="6.81640625" style="3" customWidth="1"/>
    <col min="5" max="5" width="30.81640625" style="3" customWidth="1"/>
    <col min="6" max="6" width="9.81640625" style="3" customWidth="1"/>
    <col min="7" max="7" width="12.81640625" style="3" customWidth="1"/>
    <col min="8" max="8" width="16.81640625" style="277" customWidth="1"/>
    <col min="9" max="9" width="16.81640625" style="231" customWidth="1"/>
    <col min="10" max="10" width="13.453125" style="233" customWidth="1"/>
    <col min="11" max="11" width="12" style="106" customWidth="1"/>
    <col min="12" max="12" width="15.36328125" style="42" customWidth="1"/>
    <col min="13" max="13" width="35.81640625" style="43" customWidth="1"/>
    <col min="14" max="16384" width="9.08984375" style="3"/>
  </cols>
  <sheetData>
    <row r="1" spans="1:9" ht="18" customHeight="1" x14ac:dyDescent="0.35">
      <c r="A1" s="328" t="s">
        <v>669</v>
      </c>
      <c r="B1" s="328"/>
      <c r="C1" s="328"/>
      <c r="D1" s="328"/>
      <c r="E1" s="328"/>
      <c r="F1" s="328"/>
      <c r="G1" s="328"/>
      <c r="H1" s="328"/>
      <c r="I1" s="328"/>
    </row>
    <row r="3" spans="1:9" ht="18" customHeight="1" x14ac:dyDescent="0.35">
      <c r="A3" s="410" t="s">
        <v>510</v>
      </c>
      <c r="B3" s="410"/>
      <c r="C3" s="410"/>
      <c r="D3" s="410"/>
      <c r="E3" s="410"/>
      <c r="F3" s="410"/>
      <c r="G3" s="410"/>
      <c r="H3" s="410"/>
      <c r="I3" s="410"/>
    </row>
    <row r="4" spans="1:9" ht="18" customHeight="1" x14ac:dyDescent="0.35">
      <c r="A4" s="410" t="s">
        <v>460</v>
      </c>
      <c r="B4" s="410"/>
      <c r="C4" s="410"/>
      <c r="D4" s="410"/>
      <c r="E4" s="410"/>
      <c r="F4" s="410"/>
      <c r="G4" s="410"/>
      <c r="H4" s="410"/>
      <c r="I4" s="410"/>
    </row>
    <row r="5" spans="1:9" ht="18" customHeight="1" x14ac:dyDescent="0.35">
      <c r="A5" s="410" t="s">
        <v>533</v>
      </c>
      <c r="B5" s="410"/>
      <c r="C5" s="410"/>
      <c r="D5" s="410"/>
      <c r="E5" s="410"/>
      <c r="F5" s="410"/>
      <c r="G5" s="410"/>
      <c r="H5" s="410"/>
      <c r="I5" s="410"/>
    </row>
    <row r="6" spans="1:9" ht="18" customHeight="1" x14ac:dyDescent="0.35">
      <c r="A6" s="410" t="s">
        <v>461</v>
      </c>
      <c r="B6" s="410"/>
      <c r="C6" s="410"/>
      <c r="D6" s="410"/>
      <c r="E6" s="410"/>
      <c r="F6" s="410"/>
      <c r="G6" s="410"/>
      <c r="H6" s="410"/>
      <c r="I6" s="410"/>
    </row>
    <row r="7" spans="1:9" ht="18" customHeight="1" x14ac:dyDescent="0.35">
      <c r="A7" s="410" t="s">
        <v>509</v>
      </c>
      <c r="B7" s="410"/>
      <c r="C7" s="410"/>
      <c r="D7" s="410"/>
      <c r="E7" s="410"/>
      <c r="F7" s="410"/>
      <c r="G7" s="410"/>
      <c r="H7" s="410"/>
      <c r="I7" s="410"/>
    </row>
    <row r="8" spans="1:9" ht="18" customHeight="1" x14ac:dyDescent="0.35">
      <c r="A8" s="3"/>
      <c r="I8" s="3"/>
    </row>
    <row r="9" spans="1:9" ht="18" customHeight="1" thickBot="1" x14ac:dyDescent="0.35">
      <c r="A9" s="419" t="s">
        <v>662</v>
      </c>
      <c r="B9" s="419"/>
      <c r="C9" s="419"/>
      <c r="D9" s="419"/>
      <c r="E9" s="419"/>
      <c r="F9" s="419"/>
      <c r="G9" s="419"/>
      <c r="H9" s="419"/>
      <c r="I9" s="419"/>
    </row>
    <row r="10" spans="1:9" ht="18" customHeight="1" thickTop="1" thickBot="1" x14ac:dyDescent="0.4">
      <c r="A10" s="413" t="s">
        <v>462</v>
      </c>
      <c r="B10" s="414"/>
      <c r="C10" s="414"/>
      <c r="D10" s="414"/>
      <c r="E10" s="414"/>
      <c r="F10" s="414"/>
      <c r="G10" s="413" t="s">
        <v>626</v>
      </c>
      <c r="H10" s="414"/>
      <c r="I10" s="415"/>
    </row>
    <row r="11" spans="1:9" ht="18" customHeight="1" thickTop="1" thickBot="1" x14ac:dyDescent="0.4">
      <c r="A11" s="380" t="s">
        <v>463</v>
      </c>
      <c r="B11" s="381"/>
      <c r="C11" s="411"/>
      <c r="D11" s="412"/>
      <c r="E11" s="412"/>
      <c r="F11" s="412"/>
      <c r="G11" s="190" t="s">
        <v>627</v>
      </c>
      <c r="H11" s="412"/>
      <c r="I11" s="416"/>
    </row>
    <row r="12" spans="1:9" ht="18" customHeight="1" thickBot="1" x14ac:dyDescent="0.4">
      <c r="A12" s="9" t="s">
        <v>464</v>
      </c>
      <c r="B12" s="382"/>
      <c r="C12" s="383"/>
      <c r="D12" s="383"/>
      <c r="E12" s="383"/>
      <c r="F12" s="383"/>
      <c r="G12" s="191" t="s">
        <v>628</v>
      </c>
      <c r="H12" s="383" t="s">
        <v>631</v>
      </c>
      <c r="I12" s="388"/>
    </row>
    <row r="13" spans="1:9" ht="18" customHeight="1" thickBot="1" x14ac:dyDescent="0.4">
      <c r="A13" s="9" t="s">
        <v>465</v>
      </c>
      <c r="B13" s="10"/>
      <c r="C13" s="382"/>
      <c r="D13" s="383"/>
      <c r="E13" s="383"/>
      <c r="F13" s="383"/>
      <c r="G13" s="192" t="s">
        <v>629</v>
      </c>
      <c r="H13" s="417"/>
      <c r="I13" s="418"/>
    </row>
    <row r="14" spans="1:9" ht="18" customHeight="1" thickBot="1" x14ac:dyDescent="0.4">
      <c r="A14" s="9" t="s">
        <v>466</v>
      </c>
      <c r="B14" s="382"/>
      <c r="C14" s="383"/>
      <c r="D14" s="383"/>
      <c r="E14" s="383"/>
      <c r="F14" s="383"/>
      <c r="G14" s="383"/>
      <c r="H14" s="383"/>
      <c r="I14" s="388"/>
    </row>
    <row r="15" spans="1:9" ht="18" customHeight="1" thickBot="1" x14ac:dyDescent="0.4">
      <c r="A15" s="386" t="s">
        <v>467</v>
      </c>
      <c r="B15" s="387"/>
      <c r="C15" s="387"/>
      <c r="D15" s="382"/>
      <c r="E15" s="383"/>
      <c r="F15" s="383"/>
      <c r="G15" s="383"/>
      <c r="H15" s="383"/>
      <c r="I15" s="388"/>
    </row>
    <row r="16" spans="1:9" ht="18" customHeight="1" thickBot="1" x14ac:dyDescent="0.4">
      <c r="A16" s="386" t="s">
        <v>468</v>
      </c>
      <c r="B16" s="387"/>
      <c r="C16" s="382"/>
      <c r="D16" s="383"/>
      <c r="E16" s="383"/>
      <c r="F16" s="383"/>
      <c r="G16" s="383"/>
      <c r="H16" s="383"/>
      <c r="I16" s="388"/>
    </row>
    <row r="17" spans="1:9" ht="18" customHeight="1" thickBot="1" x14ac:dyDescent="0.4">
      <c r="A17" s="442" t="s">
        <v>469</v>
      </c>
      <c r="B17" s="443"/>
      <c r="C17" s="443"/>
      <c r="D17" s="444"/>
      <c r="E17" s="445"/>
      <c r="F17" s="445"/>
      <c r="G17" s="445"/>
      <c r="H17" s="445"/>
      <c r="I17" s="446"/>
    </row>
    <row r="18" spans="1:9" ht="18" customHeight="1" thickTop="1" x14ac:dyDescent="0.35">
      <c r="A18" s="447" t="s">
        <v>0</v>
      </c>
      <c r="B18" s="448"/>
      <c r="C18" s="448"/>
      <c r="D18" s="448"/>
      <c r="E18" s="501"/>
      <c r="F18" s="500" t="s">
        <v>9</v>
      </c>
      <c r="G18" s="450"/>
      <c r="H18" s="450"/>
      <c r="I18" s="451"/>
    </row>
    <row r="19" spans="1:9" ht="18" customHeight="1" x14ac:dyDescent="0.35">
      <c r="A19" s="362" t="s">
        <v>634</v>
      </c>
      <c r="B19" s="363"/>
      <c r="C19" s="363"/>
      <c r="D19" s="363"/>
      <c r="E19" s="364"/>
      <c r="F19" s="398">
        <v>2026</v>
      </c>
      <c r="G19" s="399"/>
      <c r="H19" s="399"/>
      <c r="I19" s="453"/>
    </row>
    <row r="20" spans="1:9" ht="18" customHeight="1" x14ac:dyDescent="0.35">
      <c r="A20" s="437" t="s">
        <v>1</v>
      </c>
      <c r="B20" s="438"/>
      <c r="C20" s="438"/>
      <c r="D20" s="438"/>
      <c r="E20" s="494"/>
      <c r="F20" s="398" t="s">
        <v>8</v>
      </c>
      <c r="G20" s="399"/>
      <c r="H20" s="399"/>
      <c r="I20" s="453"/>
    </row>
    <row r="21" spans="1:9" ht="18" customHeight="1" thickBot="1" x14ac:dyDescent="0.4">
      <c r="A21" s="495" t="s">
        <v>268</v>
      </c>
      <c r="B21" s="496"/>
      <c r="C21" s="496"/>
      <c r="D21" s="496"/>
      <c r="E21" s="497"/>
      <c r="F21" s="401" t="s">
        <v>43</v>
      </c>
      <c r="G21" s="402"/>
      <c r="H21" s="402"/>
      <c r="I21" s="455"/>
    </row>
    <row r="22" spans="1:9" ht="18" customHeight="1" thickTop="1" x14ac:dyDescent="0.35">
      <c r="A22" s="430" t="s">
        <v>2</v>
      </c>
      <c r="B22" s="431"/>
      <c r="C22" s="431"/>
      <c r="D22" s="431"/>
      <c r="E22" s="498"/>
      <c r="F22" s="404">
        <v>9250</v>
      </c>
      <c r="G22" s="405"/>
      <c r="H22" s="405"/>
      <c r="I22" s="457"/>
    </row>
    <row r="23" spans="1:9" ht="18" customHeight="1" thickBot="1" x14ac:dyDescent="0.4">
      <c r="A23" s="495" t="s">
        <v>42</v>
      </c>
      <c r="B23" s="496"/>
      <c r="C23" s="496"/>
      <c r="D23" s="496"/>
      <c r="E23" s="497"/>
      <c r="F23" s="407">
        <v>21</v>
      </c>
      <c r="G23" s="408"/>
      <c r="H23" s="408"/>
      <c r="I23" s="459"/>
    </row>
    <row r="24" spans="1:9" ht="18" customHeight="1" thickTop="1" thickBot="1" x14ac:dyDescent="0.4">
      <c r="A24" s="499" t="s">
        <v>448</v>
      </c>
      <c r="B24" s="369"/>
      <c r="C24" s="369"/>
      <c r="D24" s="369"/>
      <c r="E24" s="370"/>
      <c r="F24" s="389" t="s">
        <v>454</v>
      </c>
      <c r="G24" s="390"/>
      <c r="H24" s="390"/>
      <c r="I24" s="482"/>
    </row>
    <row r="25" spans="1:9" ht="18" customHeight="1" thickTop="1" thickBot="1" x14ac:dyDescent="0.4">
      <c r="A25" s="499" t="s">
        <v>443</v>
      </c>
      <c r="B25" s="369"/>
      <c r="C25" s="369"/>
      <c r="D25" s="369"/>
      <c r="E25" s="370"/>
      <c r="F25" s="65" t="s">
        <v>450</v>
      </c>
      <c r="G25" s="11" t="s">
        <v>453</v>
      </c>
      <c r="H25" s="2" t="s">
        <v>451</v>
      </c>
      <c r="I25" s="244" t="s">
        <v>452</v>
      </c>
    </row>
    <row r="26" spans="1:9" ht="18" customHeight="1" thickTop="1" x14ac:dyDescent="0.35">
      <c r="A26" s="430" t="s">
        <v>526</v>
      </c>
      <c r="B26" s="431"/>
      <c r="C26" s="431"/>
      <c r="D26" s="431"/>
      <c r="E26" s="498"/>
      <c r="F26" s="66"/>
      <c r="G26" s="107" t="s">
        <v>471</v>
      </c>
      <c r="H26" s="291">
        <v>139847</v>
      </c>
      <c r="I26" s="236">
        <f>+F26*H26</f>
        <v>0</v>
      </c>
    </row>
    <row r="27" spans="1:9" ht="18" customHeight="1" x14ac:dyDescent="0.35">
      <c r="A27" s="372" t="s">
        <v>519</v>
      </c>
      <c r="B27" s="373"/>
      <c r="C27" s="373"/>
      <c r="D27" s="373"/>
      <c r="E27" s="374"/>
      <c r="F27" s="66"/>
      <c r="G27" s="107" t="s">
        <v>472</v>
      </c>
      <c r="H27" s="296">
        <v>634</v>
      </c>
      <c r="I27" s="236">
        <f t="shared" ref="I27:I44" si="0">+F27*H27</f>
        <v>0</v>
      </c>
    </row>
    <row r="28" spans="1:9" ht="18" customHeight="1" x14ac:dyDescent="0.35">
      <c r="A28" s="362" t="s">
        <v>520</v>
      </c>
      <c r="B28" s="363"/>
      <c r="C28" s="363"/>
      <c r="D28" s="363"/>
      <c r="E28" s="364"/>
      <c r="F28" s="67"/>
      <c r="G28" s="108" t="s">
        <v>472</v>
      </c>
      <c r="H28" s="296">
        <v>759</v>
      </c>
      <c r="I28" s="236">
        <f t="shared" si="0"/>
        <v>0</v>
      </c>
    </row>
    <row r="29" spans="1:9" ht="18" customHeight="1" x14ac:dyDescent="0.35">
      <c r="A29" s="362" t="s">
        <v>521</v>
      </c>
      <c r="B29" s="363"/>
      <c r="C29" s="363"/>
      <c r="D29" s="363"/>
      <c r="E29" s="364"/>
      <c r="F29" s="67"/>
      <c r="G29" s="108" t="s">
        <v>472</v>
      </c>
      <c r="H29" s="296">
        <v>807</v>
      </c>
      <c r="I29" s="236">
        <f t="shared" si="0"/>
        <v>0</v>
      </c>
    </row>
    <row r="30" spans="1:9" ht="18" customHeight="1" x14ac:dyDescent="0.35">
      <c r="A30" s="437" t="s">
        <v>270</v>
      </c>
      <c r="B30" s="438"/>
      <c r="C30" s="438"/>
      <c r="D30" s="438"/>
      <c r="E30" s="494"/>
      <c r="F30" s="67"/>
      <c r="G30" s="108" t="s">
        <v>471</v>
      </c>
      <c r="H30" s="296">
        <v>305</v>
      </c>
      <c r="I30" s="236">
        <f t="shared" si="0"/>
        <v>0</v>
      </c>
    </row>
    <row r="31" spans="1:9" ht="18" customHeight="1" x14ac:dyDescent="0.35">
      <c r="A31" s="437" t="s">
        <v>269</v>
      </c>
      <c r="B31" s="438"/>
      <c r="C31" s="438"/>
      <c r="D31" s="438"/>
      <c r="E31" s="494"/>
      <c r="F31" s="67"/>
      <c r="G31" s="108" t="s">
        <v>471</v>
      </c>
      <c r="H31" s="296">
        <v>416</v>
      </c>
      <c r="I31" s="236">
        <f t="shared" si="0"/>
        <v>0</v>
      </c>
    </row>
    <row r="32" spans="1:9" ht="18" customHeight="1" thickBot="1" x14ac:dyDescent="0.4">
      <c r="A32" s="428" t="s">
        <v>271</v>
      </c>
      <c r="B32" s="429"/>
      <c r="C32" s="429"/>
      <c r="D32" s="429"/>
      <c r="E32" s="502"/>
      <c r="F32" s="68"/>
      <c r="G32" s="109" t="s">
        <v>471</v>
      </c>
      <c r="H32" s="297">
        <v>533</v>
      </c>
      <c r="I32" s="236">
        <f t="shared" si="0"/>
        <v>0</v>
      </c>
    </row>
    <row r="33" spans="1:13" ht="18" customHeight="1" thickTop="1" thickBot="1" x14ac:dyDescent="0.4">
      <c r="A33" s="72" t="s">
        <v>444</v>
      </c>
      <c r="B33" s="368" t="s">
        <v>443</v>
      </c>
      <c r="C33" s="369"/>
      <c r="D33" s="369"/>
      <c r="E33" s="370"/>
      <c r="F33" s="110" t="s">
        <v>450</v>
      </c>
      <c r="G33" s="111" t="s">
        <v>453</v>
      </c>
      <c r="H33" s="2" t="s">
        <v>451</v>
      </c>
      <c r="I33" s="244" t="s">
        <v>452</v>
      </c>
      <c r="J33" s="272"/>
    </row>
    <row r="34" spans="1:13" ht="18" customHeight="1" thickTop="1" x14ac:dyDescent="0.35">
      <c r="A34" s="73" t="s">
        <v>13</v>
      </c>
      <c r="B34" s="359" t="s">
        <v>59</v>
      </c>
      <c r="C34" s="360"/>
      <c r="D34" s="360"/>
      <c r="E34" s="361"/>
      <c r="F34" s="172"/>
      <c r="G34" s="112" t="s">
        <v>506</v>
      </c>
      <c r="H34" s="298">
        <v>9131</v>
      </c>
      <c r="I34" s="236">
        <f t="shared" si="0"/>
        <v>0</v>
      </c>
    </row>
    <row r="35" spans="1:13" ht="18" customHeight="1" x14ac:dyDescent="0.35">
      <c r="A35" s="75" t="s">
        <v>62</v>
      </c>
      <c r="B35" s="357" t="s">
        <v>504</v>
      </c>
      <c r="C35" s="345"/>
      <c r="D35" s="345"/>
      <c r="E35" s="346"/>
      <c r="F35" s="173"/>
      <c r="G35" s="112" t="s">
        <v>506</v>
      </c>
      <c r="H35" s="296">
        <v>105</v>
      </c>
      <c r="I35" s="236">
        <f t="shared" si="0"/>
        <v>0</v>
      </c>
    </row>
    <row r="36" spans="1:13" ht="36" customHeight="1" x14ac:dyDescent="0.35">
      <c r="A36" s="75" t="s">
        <v>64</v>
      </c>
      <c r="B36" s="344" t="s">
        <v>275</v>
      </c>
      <c r="C36" s="345"/>
      <c r="D36" s="345"/>
      <c r="E36" s="346"/>
      <c r="F36" s="173"/>
      <c r="G36" s="108" t="s">
        <v>472</v>
      </c>
      <c r="H36" s="296">
        <v>705</v>
      </c>
      <c r="I36" s="236">
        <f t="shared" si="0"/>
        <v>0</v>
      </c>
    </row>
    <row r="37" spans="1:13" ht="72" customHeight="1" x14ac:dyDescent="0.35">
      <c r="A37" s="76" t="s">
        <v>65</v>
      </c>
      <c r="B37" s="347" t="s">
        <v>492</v>
      </c>
      <c r="C37" s="348"/>
      <c r="D37" s="348"/>
      <c r="E37" s="349"/>
      <c r="F37" s="174"/>
      <c r="G37" s="113"/>
      <c r="H37" s="87" t="s">
        <v>511</v>
      </c>
      <c r="I37" s="251"/>
      <c r="J37" s="272"/>
    </row>
    <row r="38" spans="1:13" ht="80" customHeight="1" x14ac:dyDescent="0.35">
      <c r="A38" s="75" t="s">
        <v>66</v>
      </c>
      <c r="B38" s="344" t="s">
        <v>477</v>
      </c>
      <c r="C38" s="345"/>
      <c r="D38" s="345"/>
      <c r="E38" s="346"/>
      <c r="F38" s="173"/>
      <c r="G38" s="112" t="s">
        <v>506</v>
      </c>
      <c r="H38" s="296">
        <v>619</v>
      </c>
      <c r="I38" s="236">
        <f t="shared" si="0"/>
        <v>0</v>
      </c>
    </row>
    <row r="39" spans="1:13" ht="18" customHeight="1" x14ac:dyDescent="0.35">
      <c r="A39" s="75" t="s">
        <v>73</v>
      </c>
      <c r="B39" s="344" t="s">
        <v>74</v>
      </c>
      <c r="C39" s="345"/>
      <c r="D39" s="345"/>
      <c r="E39" s="346"/>
      <c r="F39" s="172"/>
      <c r="G39" s="114" t="s">
        <v>471</v>
      </c>
      <c r="H39" s="296">
        <v>41</v>
      </c>
      <c r="I39" s="236">
        <f t="shared" si="0"/>
        <v>0</v>
      </c>
    </row>
    <row r="40" spans="1:13" ht="36" customHeight="1" x14ac:dyDescent="0.35">
      <c r="A40" s="75" t="s">
        <v>75</v>
      </c>
      <c r="B40" s="344" t="s">
        <v>76</v>
      </c>
      <c r="C40" s="345"/>
      <c r="D40" s="345"/>
      <c r="E40" s="346"/>
      <c r="F40" s="173"/>
      <c r="G40" s="112" t="s">
        <v>506</v>
      </c>
      <c r="H40" s="296">
        <v>25</v>
      </c>
      <c r="I40" s="236">
        <f t="shared" si="0"/>
        <v>0</v>
      </c>
    </row>
    <row r="41" spans="1:13" ht="18" customHeight="1" x14ac:dyDescent="0.35">
      <c r="A41" s="75" t="s">
        <v>87</v>
      </c>
      <c r="B41" s="344" t="s">
        <v>88</v>
      </c>
      <c r="C41" s="345"/>
      <c r="D41" s="345"/>
      <c r="E41" s="346"/>
      <c r="F41" s="173"/>
      <c r="G41" s="112" t="s">
        <v>506</v>
      </c>
      <c r="H41" s="296">
        <v>212</v>
      </c>
      <c r="I41" s="236">
        <f t="shared" si="0"/>
        <v>0</v>
      </c>
    </row>
    <row r="42" spans="1:13" ht="36" customHeight="1" x14ac:dyDescent="0.35">
      <c r="A42" s="75" t="s">
        <v>89</v>
      </c>
      <c r="B42" s="344" t="s">
        <v>90</v>
      </c>
      <c r="C42" s="345"/>
      <c r="D42" s="345"/>
      <c r="E42" s="346"/>
      <c r="F42" s="173"/>
      <c r="G42" s="114" t="s">
        <v>471</v>
      </c>
      <c r="H42" s="296">
        <v>203</v>
      </c>
      <c r="I42" s="236">
        <f t="shared" si="0"/>
        <v>0</v>
      </c>
    </row>
    <row r="43" spans="1:13" ht="18" customHeight="1" x14ac:dyDescent="0.35">
      <c r="A43" s="76" t="s">
        <v>91</v>
      </c>
      <c r="B43" s="347" t="s">
        <v>92</v>
      </c>
      <c r="C43" s="348"/>
      <c r="D43" s="348"/>
      <c r="E43" s="349"/>
      <c r="F43" s="174"/>
      <c r="G43" s="115" t="s">
        <v>506</v>
      </c>
      <c r="H43" s="116" t="s">
        <v>511</v>
      </c>
      <c r="I43" s="239"/>
      <c r="J43" s="272"/>
    </row>
    <row r="44" spans="1:13" ht="18" customHeight="1" x14ac:dyDescent="0.35">
      <c r="A44" s="75" t="s">
        <v>95</v>
      </c>
      <c r="B44" s="344" t="s">
        <v>96</v>
      </c>
      <c r="C44" s="345"/>
      <c r="D44" s="345"/>
      <c r="E44" s="346"/>
      <c r="F44" s="182"/>
      <c r="G44" s="112" t="s">
        <v>506</v>
      </c>
      <c r="H44" s="296">
        <v>828</v>
      </c>
      <c r="I44" s="236">
        <f t="shared" si="0"/>
        <v>0</v>
      </c>
      <c r="K44" s="3"/>
      <c r="L44" s="3"/>
      <c r="M44" s="3"/>
    </row>
    <row r="45" spans="1:13" ht="36" customHeight="1" x14ac:dyDescent="0.35">
      <c r="A45" s="76" t="s">
        <v>97</v>
      </c>
      <c r="B45" s="347" t="s">
        <v>479</v>
      </c>
      <c r="C45" s="348"/>
      <c r="D45" s="348"/>
      <c r="E45" s="349"/>
      <c r="F45" s="174"/>
      <c r="G45" s="113"/>
      <c r="H45" s="79" t="s">
        <v>511</v>
      </c>
      <c r="I45" s="251"/>
      <c r="J45" s="272"/>
      <c r="K45" s="3"/>
      <c r="L45" s="3"/>
      <c r="M45" s="3"/>
    </row>
    <row r="46" spans="1:13" ht="18" customHeight="1" x14ac:dyDescent="0.35">
      <c r="A46" s="76" t="s">
        <v>98</v>
      </c>
      <c r="B46" s="358" t="s">
        <v>480</v>
      </c>
      <c r="C46" s="348"/>
      <c r="D46" s="348"/>
      <c r="E46" s="349"/>
      <c r="F46" s="176"/>
      <c r="G46" s="113"/>
      <c r="H46" s="79" t="s">
        <v>512</v>
      </c>
      <c r="I46" s="251"/>
      <c r="J46" s="272"/>
      <c r="K46" s="3"/>
      <c r="L46" s="3"/>
      <c r="M46" s="3"/>
    </row>
    <row r="47" spans="1:13" ht="18" customHeight="1" x14ac:dyDescent="0.35">
      <c r="A47" s="76" t="s">
        <v>99</v>
      </c>
      <c r="B47" s="358" t="s">
        <v>481</v>
      </c>
      <c r="C47" s="348"/>
      <c r="D47" s="348"/>
      <c r="E47" s="349"/>
      <c r="F47" s="174"/>
      <c r="G47" s="113"/>
      <c r="H47" s="79" t="s">
        <v>512</v>
      </c>
      <c r="I47" s="251"/>
      <c r="J47" s="272"/>
      <c r="K47" s="3"/>
      <c r="L47" s="3"/>
      <c r="M47" s="3"/>
    </row>
    <row r="48" spans="1:13" ht="18" customHeight="1" x14ac:dyDescent="0.35">
      <c r="A48" s="75" t="s">
        <v>100</v>
      </c>
      <c r="B48" s="344" t="s">
        <v>101</v>
      </c>
      <c r="C48" s="345"/>
      <c r="D48" s="345"/>
      <c r="E48" s="346"/>
      <c r="F48" s="182"/>
      <c r="G48" s="112" t="s">
        <v>506</v>
      </c>
      <c r="H48" s="296">
        <v>1720</v>
      </c>
      <c r="I48" s="236">
        <f t="shared" ref="I48:I51" si="1">+F48*H48</f>
        <v>0</v>
      </c>
      <c r="K48" s="3"/>
      <c r="L48" s="3"/>
      <c r="M48" s="3"/>
    </row>
    <row r="49" spans="1:14" ht="18" customHeight="1" x14ac:dyDescent="0.35">
      <c r="A49" s="83" t="s">
        <v>14</v>
      </c>
      <c r="B49" s="344" t="s">
        <v>105</v>
      </c>
      <c r="C49" s="345"/>
      <c r="D49" s="345"/>
      <c r="E49" s="346"/>
      <c r="F49" s="182"/>
      <c r="G49" s="112" t="s">
        <v>506</v>
      </c>
      <c r="H49" s="296">
        <v>705</v>
      </c>
      <c r="I49" s="236">
        <f t="shared" si="1"/>
        <v>0</v>
      </c>
      <c r="K49" s="3"/>
      <c r="L49" s="3"/>
      <c r="M49" s="3"/>
    </row>
    <row r="50" spans="1:14" ht="18" customHeight="1" x14ac:dyDescent="0.35">
      <c r="A50" s="83" t="s">
        <v>15</v>
      </c>
      <c r="B50" s="344" t="s">
        <v>106</v>
      </c>
      <c r="C50" s="345"/>
      <c r="D50" s="345"/>
      <c r="E50" s="346"/>
      <c r="F50" s="182"/>
      <c r="G50" s="112" t="s">
        <v>506</v>
      </c>
      <c r="H50" s="296">
        <v>705</v>
      </c>
      <c r="I50" s="236">
        <f t="shared" si="1"/>
        <v>0</v>
      </c>
      <c r="K50" s="3"/>
      <c r="L50" s="3"/>
      <c r="M50" s="3"/>
    </row>
    <row r="51" spans="1:14" ht="18" customHeight="1" x14ac:dyDescent="0.35">
      <c r="A51" s="83" t="s">
        <v>16</v>
      </c>
      <c r="B51" s="344" t="s">
        <v>107</v>
      </c>
      <c r="C51" s="345"/>
      <c r="D51" s="345"/>
      <c r="E51" s="346"/>
      <c r="F51" s="182"/>
      <c r="G51" s="112" t="s">
        <v>506</v>
      </c>
      <c r="H51" s="296">
        <v>781</v>
      </c>
      <c r="I51" s="236">
        <f t="shared" si="1"/>
        <v>0</v>
      </c>
      <c r="K51" s="3"/>
      <c r="L51" s="3"/>
      <c r="M51" s="3"/>
    </row>
    <row r="52" spans="1:14" ht="36" customHeight="1" x14ac:dyDescent="0.35">
      <c r="A52" s="84" t="s">
        <v>17</v>
      </c>
      <c r="B52" s="347" t="s">
        <v>505</v>
      </c>
      <c r="C52" s="348"/>
      <c r="D52" s="348"/>
      <c r="E52" s="349"/>
      <c r="F52" s="183"/>
      <c r="G52" s="113"/>
      <c r="H52" s="79" t="s">
        <v>511</v>
      </c>
      <c r="I52" s="247"/>
      <c r="J52" s="272"/>
      <c r="K52" s="3"/>
      <c r="L52" s="3"/>
      <c r="M52" s="3"/>
    </row>
    <row r="53" spans="1:14" ht="36" customHeight="1" x14ac:dyDescent="0.35">
      <c r="A53" s="83" t="s">
        <v>18</v>
      </c>
      <c r="B53" s="344" t="s">
        <v>108</v>
      </c>
      <c r="C53" s="345"/>
      <c r="D53" s="345"/>
      <c r="E53" s="346"/>
      <c r="F53" s="182"/>
      <c r="G53" s="112" t="s">
        <v>506</v>
      </c>
      <c r="H53" s="296">
        <v>312</v>
      </c>
      <c r="I53" s="236">
        <f t="shared" ref="I53:I57" si="2">+F53*H53</f>
        <v>0</v>
      </c>
      <c r="K53" s="3"/>
      <c r="L53" s="3"/>
      <c r="M53" s="3"/>
    </row>
    <row r="54" spans="1:14" ht="18" customHeight="1" x14ac:dyDescent="0.35">
      <c r="A54" s="83" t="s">
        <v>19</v>
      </c>
      <c r="B54" s="350" t="s">
        <v>485</v>
      </c>
      <c r="C54" s="345"/>
      <c r="D54" s="345"/>
      <c r="E54" s="346"/>
      <c r="F54" s="182"/>
      <c r="G54" s="112" t="s">
        <v>506</v>
      </c>
      <c r="H54" s="296">
        <v>3959</v>
      </c>
      <c r="I54" s="236">
        <f t="shared" si="2"/>
        <v>0</v>
      </c>
      <c r="K54" s="3"/>
      <c r="L54" s="3"/>
      <c r="M54" s="3"/>
    </row>
    <row r="55" spans="1:14" ht="72" customHeight="1" x14ac:dyDescent="0.35">
      <c r="A55" s="83" t="s">
        <v>22</v>
      </c>
      <c r="B55" s="344" t="s">
        <v>503</v>
      </c>
      <c r="C55" s="345"/>
      <c r="D55" s="345"/>
      <c r="E55" s="346"/>
      <c r="F55" s="184"/>
      <c r="G55" s="112" t="s">
        <v>506</v>
      </c>
      <c r="H55" s="296">
        <v>5385</v>
      </c>
      <c r="I55" s="236">
        <f t="shared" si="2"/>
        <v>0</v>
      </c>
      <c r="K55" s="3"/>
      <c r="L55" s="3"/>
      <c r="M55" s="3"/>
    </row>
    <row r="56" spans="1:14" ht="18" customHeight="1" x14ac:dyDescent="0.35">
      <c r="A56" s="75" t="s">
        <v>23</v>
      </c>
      <c r="B56" s="344" t="s">
        <v>113</v>
      </c>
      <c r="C56" s="345"/>
      <c r="D56" s="345"/>
      <c r="E56" s="346"/>
      <c r="F56" s="182"/>
      <c r="G56" s="114" t="s">
        <v>471</v>
      </c>
      <c r="H56" s="296">
        <v>604</v>
      </c>
      <c r="I56" s="236">
        <f t="shared" si="2"/>
        <v>0</v>
      </c>
      <c r="K56" s="3"/>
      <c r="L56" s="3"/>
      <c r="M56" s="3"/>
    </row>
    <row r="57" spans="1:14" ht="18" customHeight="1" x14ac:dyDescent="0.35">
      <c r="A57" s="83" t="s">
        <v>24</v>
      </c>
      <c r="B57" s="344" t="s">
        <v>115</v>
      </c>
      <c r="C57" s="345"/>
      <c r="D57" s="345"/>
      <c r="E57" s="346"/>
      <c r="F57" s="182"/>
      <c r="G57" s="114" t="s">
        <v>471</v>
      </c>
      <c r="H57" s="296">
        <v>909</v>
      </c>
      <c r="I57" s="236">
        <f t="shared" si="2"/>
        <v>0</v>
      </c>
      <c r="K57" s="3"/>
      <c r="L57" s="3"/>
      <c r="M57" s="3"/>
    </row>
    <row r="58" spans="1:14" ht="54" customHeight="1" x14ac:dyDescent="0.35">
      <c r="A58" s="84" t="s">
        <v>25</v>
      </c>
      <c r="B58" s="347" t="s">
        <v>487</v>
      </c>
      <c r="C58" s="348"/>
      <c r="D58" s="348"/>
      <c r="E58" s="349"/>
      <c r="F58" s="174"/>
      <c r="G58" s="113"/>
      <c r="H58" s="79" t="s">
        <v>511</v>
      </c>
      <c r="I58" s="239"/>
      <c r="J58" s="272"/>
      <c r="K58" s="3"/>
      <c r="L58" s="3"/>
      <c r="M58" s="3"/>
    </row>
    <row r="59" spans="1:14" ht="18" customHeight="1" x14ac:dyDescent="0.35">
      <c r="A59" s="83" t="s">
        <v>26</v>
      </c>
      <c r="B59" s="350" t="s">
        <v>501</v>
      </c>
      <c r="C59" s="345"/>
      <c r="D59" s="345"/>
      <c r="E59" s="346"/>
      <c r="F59" s="182"/>
      <c r="G59" s="114" t="s">
        <v>471</v>
      </c>
      <c r="H59" s="296">
        <v>5278</v>
      </c>
      <c r="I59" s="236">
        <f t="shared" ref="I59:I66" si="3">+F59*H59</f>
        <v>0</v>
      </c>
      <c r="K59" s="3"/>
      <c r="L59" s="3"/>
      <c r="M59" s="3"/>
    </row>
    <row r="60" spans="1:14" ht="18" customHeight="1" x14ac:dyDescent="0.35">
      <c r="A60" s="75" t="s">
        <v>383</v>
      </c>
      <c r="B60" s="344" t="s">
        <v>118</v>
      </c>
      <c r="C60" s="345"/>
      <c r="D60" s="345"/>
      <c r="E60" s="346"/>
      <c r="F60" s="182"/>
      <c r="G60" s="114" t="s">
        <v>471</v>
      </c>
      <c r="H60" s="296">
        <v>4462</v>
      </c>
      <c r="I60" s="236">
        <f t="shared" si="3"/>
        <v>0</v>
      </c>
      <c r="K60" s="3"/>
      <c r="L60" s="3"/>
      <c r="M60" s="3"/>
    </row>
    <row r="61" spans="1:14" ht="18" customHeight="1" x14ac:dyDescent="0.35">
      <c r="A61" s="88" t="s">
        <v>28</v>
      </c>
      <c r="B61" s="350" t="s">
        <v>502</v>
      </c>
      <c r="C61" s="345"/>
      <c r="D61" s="345"/>
      <c r="E61" s="346"/>
      <c r="F61" s="182"/>
      <c r="G61" s="114" t="s">
        <v>471</v>
      </c>
      <c r="H61" s="296">
        <v>5578</v>
      </c>
      <c r="I61" s="236">
        <f t="shared" si="3"/>
        <v>0</v>
      </c>
      <c r="K61" s="3"/>
      <c r="L61" s="3"/>
      <c r="M61" s="3"/>
    </row>
    <row r="62" spans="1:14" ht="18" customHeight="1" x14ac:dyDescent="0.35">
      <c r="A62" s="75" t="s">
        <v>131</v>
      </c>
      <c r="B62" s="344" t="s">
        <v>132</v>
      </c>
      <c r="C62" s="345"/>
      <c r="D62" s="345"/>
      <c r="E62" s="346"/>
      <c r="F62" s="182"/>
      <c r="G62" s="114" t="s">
        <v>471</v>
      </c>
      <c r="H62" s="296">
        <v>5070</v>
      </c>
      <c r="I62" s="236">
        <f t="shared" si="3"/>
        <v>0</v>
      </c>
      <c r="K62" s="3"/>
      <c r="L62" s="3"/>
      <c r="M62" s="3"/>
      <c r="N62" s="55"/>
    </row>
    <row r="63" spans="1:14" ht="18" customHeight="1" x14ac:dyDescent="0.35">
      <c r="A63" s="75" t="s">
        <v>133</v>
      </c>
      <c r="B63" s="344" t="s">
        <v>134</v>
      </c>
      <c r="C63" s="345"/>
      <c r="D63" s="345"/>
      <c r="E63" s="346"/>
      <c r="F63" s="182"/>
      <c r="G63" s="114" t="s">
        <v>471</v>
      </c>
      <c r="H63" s="296">
        <v>305</v>
      </c>
      <c r="I63" s="236">
        <f t="shared" si="3"/>
        <v>0</v>
      </c>
      <c r="K63" s="3"/>
      <c r="L63" s="3"/>
      <c r="M63" s="3"/>
    </row>
    <row r="64" spans="1:14" ht="18" customHeight="1" x14ac:dyDescent="0.35">
      <c r="A64" s="75" t="s">
        <v>135</v>
      </c>
      <c r="B64" s="344" t="s">
        <v>136</v>
      </c>
      <c r="C64" s="345"/>
      <c r="D64" s="345"/>
      <c r="E64" s="346"/>
      <c r="F64" s="173"/>
      <c r="G64" s="114" t="s">
        <v>471</v>
      </c>
      <c r="H64" s="296">
        <v>2697</v>
      </c>
      <c r="I64" s="236">
        <f t="shared" si="3"/>
        <v>0</v>
      </c>
      <c r="K64" s="3"/>
      <c r="L64" s="3"/>
      <c r="M64" s="3"/>
    </row>
    <row r="65" spans="1:13" ht="36" customHeight="1" x14ac:dyDescent="0.35">
      <c r="A65" s="89">
        <v>40258</v>
      </c>
      <c r="B65" s="357" t="s">
        <v>489</v>
      </c>
      <c r="C65" s="345"/>
      <c r="D65" s="345"/>
      <c r="E65" s="346"/>
      <c r="F65" s="173"/>
      <c r="G65" s="114" t="s">
        <v>471</v>
      </c>
      <c r="H65" s="296">
        <v>2751</v>
      </c>
      <c r="I65" s="236">
        <f t="shared" si="3"/>
        <v>0</v>
      </c>
      <c r="K65" s="3"/>
      <c r="L65" s="3"/>
      <c r="M65" s="3"/>
    </row>
    <row r="66" spans="1:13" ht="18" customHeight="1" thickBot="1" x14ac:dyDescent="0.4">
      <c r="A66" s="90" t="s">
        <v>147</v>
      </c>
      <c r="B66" s="351" t="s">
        <v>148</v>
      </c>
      <c r="C66" s="352"/>
      <c r="D66" s="352"/>
      <c r="E66" s="353"/>
      <c r="F66" s="185"/>
      <c r="G66" s="117" t="s">
        <v>471</v>
      </c>
      <c r="H66" s="297">
        <v>305</v>
      </c>
      <c r="I66" s="236">
        <f t="shared" si="3"/>
        <v>0</v>
      </c>
      <c r="K66" s="3"/>
      <c r="L66" s="3"/>
      <c r="M66" s="3"/>
    </row>
    <row r="67" spans="1:13" ht="18" customHeight="1" thickTop="1" thickBot="1" x14ac:dyDescent="0.4">
      <c r="A67" s="40" t="s">
        <v>522</v>
      </c>
      <c r="B67" s="13"/>
      <c r="C67" s="13"/>
      <c r="D67" s="13"/>
      <c r="E67" s="13"/>
      <c r="F67" s="186"/>
      <c r="G67" s="13"/>
      <c r="H67" s="278"/>
      <c r="I67" s="240"/>
      <c r="J67" s="272"/>
      <c r="K67" s="3"/>
      <c r="L67" s="3"/>
      <c r="M67" s="3"/>
    </row>
    <row r="68" spans="1:13" ht="18" customHeight="1" thickTop="1" x14ac:dyDescent="0.35">
      <c r="A68" s="92" t="s">
        <v>298</v>
      </c>
      <c r="B68" s="354" t="s">
        <v>173</v>
      </c>
      <c r="C68" s="355"/>
      <c r="D68" s="355"/>
      <c r="E68" s="356"/>
      <c r="F68" s="187"/>
      <c r="G68" s="118" t="s">
        <v>471</v>
      </c>
      <c r="H68" s="298">
        <v>497</v>
      </c>
      <c r="I68" s="236">
        <f t="shared" ref="I68:I131" si="4">+F68*H68</f>
        <v>0</v>
      </c>
      <c r="K68" s="3"/>
      <c r="L68" s="3"/>
      <c r="M68" s="3"/>
    </row>
    <row r="69" spans="1:13" ht="18" customHeight="1" x14ac:dyDescent="0.35">
      <c r="A69" s="75" t="s">
        <v>302</v>
      </c>
      <c r="B69" s="344" t="s">
        <v>177</v>
      </c>
      <c r="C69" s="345"/>
      <c r="D69" s="345"/>
      <c r="E69" s="346"/>
      <c r="F69" s="173"/>
      <c r="G69" s="114" t="s">
        <v>471</v>
      </c>
      <c r="H69" s="296">
        <v>807</v>
      </c>
      <c r="I69" s="236">
        <f t="shared" si="4"/>
        <v>0</v>
      </c>
      <c r="K69" s="3"/>
      <c r="L69" s="3"/>
      <c r="M69" s="3"/>
    </row>
    <row r="70" spans="1:13" ht="18" customHeight="1" x14ac:dyDescent="0.35">
      <c r="A70" s="75" t="s">
        <v>306</v>
      </c>
      <c r="B70" s="344" t="s">
        <v>181</v>
      </c>
      <c r="C70" s="345"/>
      <c r="D70" s="345"/>
      <c r="E70" s="346"/>
      <c r="F70" s="67"/>
      <c r="G70" s="114" t="s">
        <v>471</v>
      </c>
      <c r="H70" s="296">
        <v>0</v>
      </c>
      <c r="I70" s="236">
        <f t="shared" si="4"/>
        <v>0</v>
      </c>
      <c r="K70" s="3"/>
      <c r="L70" s="3"/>
      <c r="M70" s="3"/>
    </row>
    <row r="71" spans="1:13" ht="18" customHeight="1" x14ac:dyDescent="0.35">
      <c r="A71" s="75" t="s">
        <v>307</v>
      </c>
      <c r="B71" s="344" t="s">
        <v>182</v>
      </c>
      <c r="C71" s="345"/>
      <c r="D71" s="345"/>
      <c r="E71" s="346"/>
      <c r="F71" s="67"/>
      <c r="G71" s="114" t="s">
        <v>471</v>
      </c>
      <c r="H71" s="296">
        <v>3040</v>
      </c>
      <c r="I71" s="236">
        <f t="shared" si="4"/>
        <v>0</v>
      </c>
      <c r="K71" s="3"/>
      <c r="L71" s="3"/>
      <c r="M71" s="3"/>
    </row>
    <row r="72" spans="1:13" ht="18" customHeight="1" x14ac:dyDescent="0.35">
      <c r="A72" s="75" t="s">
        <v>308</v>
      </c>
      <c r="B72" s="344" t="s">
        <v>183</v>
      </c>
      <c r="C72" s="345"/>
      <c r="D72" s="345"/>
      <c r="E72" s="346"/>
      <c r="F72" s="67"/>
      <c r="G72" s="114" t="s">
        <v>471</v>
      </c>
      <c r="H72" s="296">
        <v>1213</v>
      </c>
      <c r="I72" s="236">
        <f t="shared" si="4"/>
        <v>0</v>
      </c>
      <c r="K72" s="3"/>
      <c r="L72" s="3"/>
      <c r="M72" s="3"/>
    </row>
    <row r="73" spans="1:13" ht="18" customHeight="1" x14ac:dyDescent="0.35">
      <c r="A73" s="75" t="s">
        <v>309</v>
      </c>
      <c r="B73" s="344" t="s">
        <v>401</v>
      </c>
      <c r="C73" s="345"/>
      <c r="D73" s="345"/>
      <c r="E73" s="346"/>
      <c r="F73" s="67"/>
      <c r="G73" s="114" t="s">
        <v>471</v>
      </c>
      <c r="H73" s="296">
        <v>432</v>
      </c>
      <c r="I73" s="236">
        <f t="shared" si="4"/>
        <v>0</v>
      </c>
      <c r="K73" s="3"/>
      <c r="L73" s="3"/>
      <c r="M73" s="3"/>
    </row>
    <row r="74" spans="1:13" ht="18" customHeight="1" x14ac:dyDescent="0.35">
      <c r="A74" s="75" t="s">
        <v>329</v>
      </c>
      <c r="B74" s="344" t="s">
        <v>201</v>
      </c>
      <c r="C74" s="345"/>
      <c r="D74" s="345"/>
      <c r="E74" s="346"/>
      <c r="F74" s="67"/>
      <c r="G74" s="114" t="s">
        <v>471</v>
      </c>
      <c r="H74" s="296">
        <v>0</v>
      </c>
      <c r="I74" s="236">
        <f t="shared" si="4"/>
        <v>0</v>
      </c>
      <c r="K74" s="3"/>
      <c r="L74" s="3"/>
      <c r="M74" s="3"/>
    </row>
    <row r="75" spans="1:13" ht="18" customHeight="1" x14ac:dyDescent="0.35">
      <c r="A75" s="75" t="s">
        <v>330</v>
      </c>
      <c r="B75" s="344" t="s">
        <v>202</v>
      </c>
      <c r="C75" s="345"/>
      <c r="D75" s="345"/>
      <c r="E75" s="346"/>
      <c r="F75" s="67"/>
      <c r="G75" s="114" t="s">
        <v>471</v>
      </c>
      <c r="H75" s="296">
        <v>300</v>
      </c>
      <c r="I75" s="236">
        <f t="shared" si="4"/>
        <v>0</v>
      </c>
      <c r="K75" s="3"/>
      <c r="L75" s="3"/>
      <c r="M75" s="3"/>
    </row>
    <row r="76" spans="1:13" ht="18" customHeight="1" x14ac:dyDescent="0.35">
      <c r="A76" s="75" t="s">
        <v>331</v>
      </c>
      <c r="B76" s="344" t="s">
        <v>203</v>
      </c>
      <c r="C76" s="345"/>
      <c r="D76" s="345"/>
      <c r="E76" s="346"/>
      <c r="F76" s="67"/>
      <c r="G76" s="114" t="s">
        <v>471</v>
      </c>
      <c r="H76" s="296">
        <v>330</v>
      </c>
      <c r="I76" s="236">
        <f t="shared" si="4"/>
        <v>0</v>
      </c>
      <c r="K76" s="3"/>
      <c r="L76" s="3"/>
      <c r="M76" s="3"/>
    </row>
    <row r="77" spans="1:13" ht="18" customHeight="1" x14ac:dyDescent="0.35">
      <c r="A77" s="75" t="s">
        <v>332</v>
      </c>
      <c r="B77" s="344" t="s">
        <v>204</v>
      </c>
      <c r="C77" s="345"/>
      <c r="D77" s="345"/>
      <c r="E77" s="346"/>
      <c r="F77" s="67"/>
      <c r="G77" s="114" t="s">
        <v>471</v>
      </c>
      <c r="H77" s="296">
        <v>228</v>
      </c>
      <c r="I77" s="236">
        <f t="shared" si="4"/>
        <v>0</v>
      </c>
      <c r="K77" s="3"/>
      <c r="L77" s="3"/>
      <c r="M77" s="3"/>
    </row>
    <row r="78" spans="1:13" ht="36" customHeight="1" x14ac:dyDescent="0.35">
      <c r="A78" s="75" t="s">
        <v>333</v>
      </c>
      <c r="B78" s="344" t="s">
        <v>205</v>
      </c>
      <c r="C78" s="345"/>
      <c r="D78" s="345"/>
      <c r="E78" s="346"/>
      <c r="F78" s="67"/>
      <c r="G78" s="114" t="s">
        <v>471</v>
      </c>
      <c r="H78" s="296">
        <v>695</v>
      </c>
      <c r="I78" s="236">
        <f t="shared" si="4"/>
        <v>0</v>
      </c>
      <c r="K78" s="3"/>
      <c r="L78" s="3"/>
      <c r="M78" s="3"/>
    </row>
    <row r="79" spans="1:13" ht="18" customHeight="1" x14ac:dyDescent="0.35">
      <c r="A79" s="75" t="s">
        <v>335</v>
      </c>
      <c r="B79" s="344" t="s">
        <v>207</v>
      </c>
      <c r="C79" s="345"/>
      <c r="D79" s="345"/>
      <c r="E79" s="346"/>
      <c r="F79" s="67"/>
      <c r="G79" s="114" t="s">
        <v>471</v>
      </c>
      <c r="H79" s="296">
        <v>401</v>
      </c>
      <c r="I79" s="236">
        <f t="shared" si="4"/>
        <v>0</v>
      </c>
      <c r="K79" s="3"/>
      <c r="L79" s="3"/>
      <c r="M79" s="3"/>
    </row>
    <row r="80" spans="1:13" ht="18" customHeight="1" x14ac:dyDescent="0.35">
      <c r="A80" s="75" t="s">
        <v>336</v>
      </c>
      <c r="B80" s="344" t="s">
        <v>208</v>
      </c>
      <c r="C80" s="345"/>
      <c r="D80" s="345"/>
      <c r="E80" s="346"/>
      <c r="F80" s="67"/>
      <c r="G80" s="114" t="s">
        <v>471</v>
      </c>
      <c r="H80" s="296">
        <v>2436</v>
      </c>
      <c r="I80" s="236">
        <f t="shared" si="4"/>
        <v>0</v>
      </c>
      <c r="K80" s="3"/>
      <c r="L80" s="3"/>
      <c r="M80" s="3"/>
    </row>
    <row r="81" spans="1:13" ht="18" customHeight="1" x14ac:dyDescent="0.35">
      <c r="A81" s="75" t="s">
        <v>337</v>
      </c>
      <c r="B81" s="344" t="s">
        <v>209</v>
      </c>
      <c r="C81" s="345"/>
      <c r="D81" s="345"/>
      <c r="E81" s="346"/>
      <c r="F81" s="67"/>
      <c r="G81" s="114" t="s">
        <v>471</v>
      </c>
      <c r="H81" s="296">
        <v>2766</v>
      </c>
      <c r="I81" s="236">
        <f t="shared" si="4"/>
        <v>0</v>
      </c>
      <c r="K81" s="3"/>
      <c r="L81" s="3"/>
      <c r="M81" s="3"/>
    </row>
    <row r="82" spans="1:13" ht="18" customHeight="1" x14ac:dyDescent="0.35">
      <c r="A82" s="75" t="s">
        <v>338</v>
      </c>
      <c r="B82" s="344" t="s">
        <v>210</v>
      </c>
      <c r="C82" s="345"/>
      <c r="D82" s="345"/>
      <c r="E82" s="346"/>
      <c r="F82" s="67"/>
      <c r="G82" s="114" t="s">
        <v>471</v>
      </c>
      <c r="H82" s="296">
        <v>3654</v>
      </c>
      <c r="I82" s="236">
        <f t="shared" si="4"/>
        <v>0</v>
      </c>
      <c r="K82" s="3"/>
      <c r="L82" s="3"/>
      <c r="M82" s="3"/>
    </row>
    <row r="83" spans="1:13" ht="18" customHeight="1" x14ac:dyDescent="0.35">
      <c r="A83" s="75" t="s">
        <v>339</v>
      </c>
      <c r="B83" s="344" t="s">
        <v>211</v>
      </c>
      <c r="C83" s="345"/>
      <c r="D83" s="345"/>
      <c r="E83" s="346"/>
      <c r="F83" s="67"/>
      <c r="G83" s="114" t="s">
        <v>471</v>
      </c>
      <c r="H83" s="296">
        <v>406</v>
      </c>
      <c r="I83" s="236">
        <f t="shared" si="4"/>
        <v>0</v>
      </c>
      <c r="K83" s="3"/>
      <c r="L83" s="3"/>
      <c r="M83" s="3"/>
    </row>
    <row r="84" spans="1:13" ht="18" customHeight="1" x14ac:dyDescent="0.35">
      <c r="A84" s="75" t="s">
        <v>340</v>
      </c>
      <c r="B84" s="344" t="s">
        <v>212</v>
      </c>
      <c r="C84" s="345"/>
      <c r="D84" s="345"/>
      <c r="E84" s="346"/>
      <c r="F84" s="67"/>
      <c r="G84" s="114" t="s">
        <v>471</v>
      </c>
      <c r="H84" s="296">
        <v>812</v>
      </c>
      <c r="I84" s="236">
        <f t="shared" si="4"/>
        <v>0</v>
      </c>
      <c r="K84" s="3"/>
      <c r="L84" s="3"/>
      <c r="M84" s="3"/>
    </row>
    <row r="85" spans="1:13" ht="18" customHeight="1" x14ac:dyDescent="0.35">
      <c r="A85" s="75" t="s">
        <v>341</v>
      </c>
      <c r="B85" s="344" t="s">
        <v>213</v>
      </c>
      <c r="C85" s="345"/>
      <c r="D85" s="345"/>
      <c r="E85" s="346"/>
      <c r="F85" s="67"/>
      <c r="G85" s="114" t="s">
        <v>471</v>
      </c>
      <c r="H85" s="296">
        <v>406</v>
      </c>
      <c r="I85" s="236">
        <f t="shared" si="4"/>
        <v>0</v>
      </c>
      <c r="K85" s="3"/>
      <c r="L85" s="3"/>
      <c r="M85" s="3"/>
    </row>
    <row r="86" spans="1:13" ht="36" customHeight="1" x14ac:dyDescent="0.35">
      <c r="A86" s="75" t="s">
        <v>342</v>
      </c>
      <c r="B86" s="344" t="s">
        <v>39</v>
      </c>
      <c r="C86" s="345"/>
      <c r="D86" s="345"/>
      <c r="E86" s="346"/>
      <c r="F86" s="67"/>
      <c r="G86" s="114" t="s">
        <v>471</v>
      </c>
      <c r="H86" s="296">
        <v>406</v>
      </c>
      <c r="I86" s="236">
        <f t="shared" si="4"/>
        <v>0</v>
      </c>
      <c r="K86" s="3"/>
      <c r="L86" s="3"/>
      <c r="M86" s="3"/>
    </row>
    <row r="87" spans="1:13" ht="18" customHeight="1" x14ac:dyDescent="0.35">
      <c r="A87" s="75" t="s">
        <v>343</v>
      </c>
      <c r="B87" s="344" t="s">
        <v>214</v>
      </c>
      <c r="C87" s="345"/>
      <c r="D87" s="345"/>
      <c r="E87" s="346"/>
      <c r="F87" s="67"/>
      <c r="G87" s="114" t="s">
        <v>471</v>
      </c>
      <c r="H87" s="296">
        <v>558</v>
      </c>
      <c r="I87" s="236">
        <f t="shared" si="4"/>
        <v>0</v>
      </c>
      <c r="K87" s="3"/>
      <c r="L87" s="3"/>
      <c r="M87" s="3"/>
    </row>
    <row r="88" spans="1:13" ht="18" customHeight="1" x14ac:dyDescent="0.35">
      <c r="A88" s="75" t="s">
        <v>344</v>
      </c>
      <c r="B88" s="344" t="s">
        <v>215</v>
      </c>
      <c r="C88" s="345"/>
      <c r="D88" s="345"/>
      <c r="E88" s="346"/>
      <c r="F88" s="67"/>
      <c r="G88" s="114" t="s">
        <v>471</v>
      </c>
      <c r="H88" s="296">
        <v>660</v>
      </c>
      <c r="I88" s="236">
        <f t="shared" si="4"/>
        <v>0</v>
      </c>
      <c r="K88" s="3"/>
      <c r="L88" s="3"/>
      <c r="M88" s="3"/>
    </row>
    <row r="89" spans="1:13" ht="18" customHeight="1" x14ac:dyDescent="0.35">
      <c r="A89" s="75" t="s">
        <v>345</v>
      </c>
      <c r="B89" s="344" t="s">
        <v>216</v>
      </c>
      <c r="C89" s="345"/>
      <c r="D89" s="345"/>
      <c r="E89" s="346"/>
      <c r="F89" s="67"/>
      <c r="G89" s="114" t="s">
        <v>471</v>
      </c>
      <c r="H89" s="296">
        <v>228</v>
      </c>
      <c r="I89" s="236">
        <f t="shared" si="4"/>
        <v>0</v>
      </c>
      <c r="K89" s="3"/>
      <c r="L89" s="3"/>
      <c r="M89" s="3"/>
    </row>
    <row r="90" spans="1:13" ht="18" customHeight="1" x14ac:dyDescent="0.35">
      <c r="A90" s="75" t="s">
        <v>346</v>
      </c>
      <c r="B90" s="344" t="s">
        <v>217</v>
      </c>
      <c r="C90" s="345"/>
      <c r="D90" s="345"/>
      <c r="E90" s="346"/>
      <c r="F90" s="67"/>
      <c r="G90" s="114" t="s">
        <v>471</v>
      </c>
      <c r="H90" s="296">
        <v>330</v>
      </c>
      <c r="I90" s="236">
        <f t="shared" si="4"/>
        <v>0</v>
      </c>
      <c r="K90" s="3"/>
      <c r="L90" s="3"/>
      <c r="M90" s="3"/>
    </row>
    <row r="91" spans="1:13" ht="18" customHeight="1" x14ac:dyDescent="0.35">
      <c r="A91" s="75" t="s">
        <v>347</v>
      </c>
      <c r="B91" s="344" t="s">
        <v>218</v>
      </c>
      <c r="C91" s="345"/>
      <c r="D91" s="345"/>
      <c r="E91" s="346"/>
      <c r="F91" s="67"/>
      <c r="G91" s="114" t="s">
        <v>471</v>
      </c>
      <c r="H91" s="296">
        <v>584</v>
      </c>
      <c r="I91" s="236">
        <f t="shared" si="4"/>
        <v>0</v>
      </c>
      <c r="K91" s="3"/>
      <c r="L91" s="3"/>
      <c r="M91" s="3"/>
    </row>
    <row r="92" spans="1:13" ht="36" customHeight="1" x14ac:dyDescent="0.35">
      <c r="A92" s="75" t="s">
        <v>348</v>
      </c>
      <c r="B92" s="344" t="s">
        <v>219</v>
      </c>
      <c r="C92" s="345"/>
      <c r="D92" s="345"/>
      <c r="E92" s="346"/>
      <c r="F92" s="67"/>
      <c r="G92" s="114" t="s">
        <v>471</v>
      </c>
      <c r="H92" s="296">
        <v>4821</v>
      </c>
      <c r="I92" s="236">
        <f t="shared" si="4"/>
        <v>0</v>
      </c>
      <c r="K92" s="3"/>
      <c r="L92" s="3"/>
      <c r="M92" s="3"/>
    </row>
    <row r="93" spans="1:13" ht="36" customHeight="1" x14ac:dyDescent="0.35">
      <c r="A93" s="75" t="s">
        <v>349</v>
      </c>
      <c r="B93" s="344" t="s">
        <v>220</v>
      </c>
      <c r="C93" s="345"/>
      <c r="D93" s="345"/>
      <c r="E93" s="346"/>
      <c r="F93" s="67"/>
      <c r="G93" s="114" t="s">
        <v>471</v>
      </c>
      <c r="H93" s="296">
        <v>5583</v>
      </c>
      <c r="I93" s="236">
        <f t="shared" si="4"/>
        <v>0</v>
      </c>
      <c r="K93" s="3"/>
      <c r="L93" s="3"/>
      <c r="M93" s="3"/>
    </row>
    <row r="94" spans="1:13" ht="36" customHeight="1" x14ac:dyDescent="0.35">
      <c r="A94" s="75" t="s">
        <v>402</v>
      </c>
      <c r="B94" s="344" t="s">
        <v>221</v>
      </c>
      <c r="C94" s="345"/>
      <c r="D94" s="345"/>
      <c r="E94" s="346"/>
      <c r="F94" s="67"/>
      <c r="G94" s="114" t="s">
        <v>471</v>
      </c>
      <c r="H94" s="296">
        <v>7359</v>
      </c>
      <c r="I94" s="236">
        <f t="shared" si="4"/>
        <v>0</v>
      </c>
      <c r="K94" s="3"/>
      <c r="L94" s="3"/>
      <c r="M94" s="3"/>
    </row>
    <row r="95" spans="1:13" ht="18" customHeight="1" x14ac:dyDescent="0.35">
      <c r="A95" s="75" t="s">
        <v>350</v>
      </c>
      <c r="B95" s="344" t="s">
        <v>222</v>
      </c>
      <c r="C95" s="345"/>
      <c r="D95" s="345"/>
      <c r="E95" s="346"/>
      <c r="F95" s="67"/>
      <c r="G95" s="114" t="s">
        <v>471</v>
      </c>
      <c r="H95" s="296">
        <v>2182</v>
      </c>
      <c r="I95" s="236">
        <f t="shared" si="4"/>
        <v>0</v>
      </c>
      <c r="K95" s="3"/>
      <c r="L95" s="3"/>
      <c r="M95" s="3"/>
    </row>
    <row r="96" spans="1:13" ht="18" customHeight="1" x14ac:dyDescent="0.35">
      <c r="A96" s="75" t="s">
        <v>351</v>
      </c>
      <c r="B96" s="344" t="s">
        <v>223</v>
      </c>
      <c r="C96" s="345"/>
      <c r="D96" s="345"/>
      <c r="E96" s="346"/>
      <c r="F96" s="67"/>
      <c r="G96" s="114" t="s">
        <v>471</v>
      </c>
      <c r="H96" s="296">
        <v>2791</v>
      </c>
      <c r="I96" s="236">
        <f t="shared" si="4"/>
        <v>0</v>
      </c>
      <c r="K96" s="3"/>
      <c r="L96" s="3"/>
      <c r="M96" s="3"/>
    </row>
    <row r="97" spans="1:13" ht="18" customHeight="1" x14ac:dyDescent="0.35">
      <c r="A97" s="75" t="s">
        <v>352</v>
      </c>
      <c r="B97" s="344" t="s">
        <v>224</v>
      </c>
      <c r="C97" s="345"/>
      <c r="D97" s="345"/>
      <c r="E97" s="346"/>
      <c r="F97" s="67"/>
      <c r="G97" s="114" t="s">
        <v>471</v>
      </c>
      <c r="H97" s="296">
        <v>406</v>
      </c>
      <c r="I97" s="236">
        <f t="shared" si="4"/>
        <v>0</v>
      </c>
      <c r="K97" s="3"/>
      <c r="L97" s="3"/>
      <c r="M97" s="3"/>
    </row>
    <row r="98" spans="1:13" ht="18" customHeight="1" x14ac:dyDescent="0.35">
      <c r="A98" s="75" t="s">
        <v>353</v>
      </c>
      <c r="B98" s="344" t="s">
        <v>225</v>
      </c>
      <c r="C98" s="345"/>
      <c r="D98" s="345"/>
      <c r="E98" s="346"/>
      <c r="F98" s="67"/>
      <c r="G98" s="114" t="s">
        <v>471</v>
      </c>
      <c r="H98" s="296">
        <v>356</v>
      </c>
      <c r="I98" s="236">
        <f t="shared" si="4"/>
        <v>0</v>
      </c>
      <c r="K98" s="3"/>
      <c r="L98" s="3"/>
      <c r="M98" s="3"/>
    </row>
    <row r="99" spans="1:13" ht="18" customHeight="1" x14ac:dyDescent="0.35">
      <c r="A99" s="75" t="s">
        <v>354</v>
      </c>
      <c r="B99" s="344" t="s">
        <v>226</v>
      </c>
      <c r="C99" s="345"/>
      <c r="D99" s="345"/>
      <c r="E99" s="346"/>
      <c r="F99" s="67"/>
      <c r="G99" s="114" t="s">
        <v>471</v>
      </c>
      <c r="H99" s="296">
        <v>2284</v>
      </c>
      <c r="I99" s="236">
        <f t="shared" si="4"/>
        <v>0</v>
      </c>
      <c r="K99" s="3"/>
      <c r="L99" s="3"/>
      <c r="M99" s="3"/>
    </row>
    <row r="100" spans="1:13" ht="18" customHeight="1" x14ac:dyDescent="0.35">
      <c r="A100" s="75" t="s">
        <v>355</v>
      </c>
      <c r="B100" s="344" t="s">
        <v>227</v>
      </c>
      <c r="C100" s="345"/>
      <c r="D100" s="345"/>
      <c r="E100" s="346"/>
      <c r="F100" s="67"/>
      <c r="G100" s="114" t="s">
        <v>471</v>
      </c>
      <c r="H100" s="296">
        <v>1776</v>
      </c>
      <c r="I100" s="236">
        <f t="shared" si="4"/>
        <v>0</v>
      </c>
      <c r="K100" s="3"/>
      <c r="L100" s="3"/>
      <c r="M100" s="3"/>
    </row>
    <row r="101" spans="1:13" ht="18" customHeight="1" x14ac:dyDescent="0.35">
      <c r="A101" s="75" t="s">
        <v>356</v>
      </c>
      <c r="B101" s="344" t="s">
        <v>228</v>
      </c>
      <c r="C101" s="345"/>
      <c r="D101" s="345"/>
      <c r="E101" s="346"/>
      <c r="F101" s="67"/>
      <c r="G101" s="114" t="s">
        <v>471</v>
      </c>
      <c r="H101" s="296">
        <v>203</v>
      </c>
      <c r="I101" s="236">
        <f t="shared" si="4"/>
        <v>0</v>
      </c>
      <c r="K101" s="3"/>
      <c r="L101" s="3"/>
      <c r="M101" s="3"/>
    </row>
    <row r="102" spans="1:13" ht="18" customHeight="1" x14ac:dyDescent="0.35">
      <c r="A102" s="75" t="s">
        <v>357</v>
      </c>
      <c r="B102" s="344" t="s">
        <v>229</v>
      </c>
      <c r="C102" s="345"/>
      <c r="D102" s="345"/>
      <c r="E102" s="346"/>
      <c r="F102" s="67"/>
      <c r="G102" s="114" t="s">
        <v>471</v>
      </c>
      <c r="H102" s="296">
        <v>127</v>
      </c>
      <c r="I102" s="236">
        <f t="shared" si="4"/>
        <v>0</v>
      </c>
      <c r="K102" s="3"/>
      <c r="L102" s="3"/>
      <c r="M102" s="3"/>
    </row>
    <row r="103" spans="1:13" ht="18" customHeight="1" x14ac:dyDescent="0.35">
      <c r="A103" s="75" t="s">
        <v>358</v>
      </c>
      <c r="B103" s="344" t="s">
        <v>230</v>
      </c>
      <c r="C103" s="345"/>
      <c r="D103" s="345"/>
      <c r="E103" s="346"/>
      <c r="F103" s="67"/>
      <c r="G103" s="114" t="s">
        <v>471</v>
      </c>
      <c r="H103" s="296">
        <v>1776</v>
      </c>
      <c r="I103" s="236">
        <f t="shared" si="4"/>
        <v>0</v>
      </c>
      <c r="K103" s="3"/>
      <c r="L103" s="3"/>
      <c r="M103" s="3"/>
    </row>
    <row r="104" spans="1:13" ht="36" customHeight="1" x14ac:dyDescent="0.35">
      <c r="A104" s="75" t="s">
        <v>359</v>
      </c>
      <c r="B104" s="344" t="s">
        <v>40</v>
      </c>
      <c r="C104" s="345"/>
      <c r="D104" s="345"/>
      <c r="E104" s="346"/>
      <c r="F104" s="67"/>
      <c r="G104" s="114" t="s">
        <v>471</v>
      </c>
      <c r="H104" s="296">
        <v>406</v>
      </c>
      <c r="I104" s="236">
        <f t="shared" si="4"/>
        <v>0</v>
      </c>
      <c r="K104" s="3"/>
      <c r="L104" s="3"/>
      <c r="M104" s="3"/>
    </row>
    <row r="105" spans="1:13" ht="18" customHeight="1" x14ac:dyDescent="0.35">
      <c r="A105" s="75" t="s">
        <v>360</v>
      </c>
      <c r="B105" s="344" t="s">
        <v>231</v>
      </c>
      <c r="C105" s="345"/>
      <c r="D105" s="345"/>
      <c r="E105" s="346"/>
      <c r="F105" s="67"/>
      <c r="G105" s="114" t="s">
        <v>471</v>
      </c>
      <c r="H105" s="296">
        <v>558</v>
      </c>
      <c r="I105" s="236">
        <f t="shared" si="4"/>
        <v>0</v>
      </c>
      <c r="K105" s="3"/>
      <c r="L105" s="3"/>
      <c r="M105" s="3"/>
    </row>
    <row r="106" spans="1:13" ht="18" customHeight="1" x14ac:dyDescent="0.35">
      <c r="A106" s="75" t="s">
        <v>361</v>
      </c>
      <c r="B106" s="344" t="s">
        <v>232</v>
      </c>
      <c r="C106" s="345"/>
      <c r="D106" s="345"/>
      <c r="E106" s="346"/>
      <c r="F106" s="67"/>
      <c r="G106" s="114" t="s">
        <v>471</v>
      </c>
      <c r="H106" s="296">
        <v>685</v>
      </c>
      <c r="I106" s="236">
        <f t="shared" si="4"/>
        <v>0</v>
      </c>
      <c r="K106" s="3"/>
      <c r="L106" s="3"/>
      <c r="M106" s="3"/>
    </row>
    <row r="107" spans="1:13" ht="18" customHeight="1" x14ac:dyDescent="0.35">
      <c r="A107" s="75" t="s">
        <v>362</v>
      </c>
      <c r="B107" s="344" t="s">
        <v>233</v>
      </c>
      <c r="C107" s="345"/>
      <c r="D107" s="345"/>
      <c r="E107" s="346"/>
      <c r="F107" s="67"/>
      <c r="G107" s="114" t="s">
        <v>471</v>
      </c>
      <c r="H107" s="296">
        <v>406</v>
      </c>
      <c r="I107" s="236">
        <f t="shared" si="4"/>
        <v>0</v>
      </c>
      <c r="K107" s="3"/>
      <c r="L107" s="3"/>
      <c r="M107" s="3"/>
    </row>
    <row r="108" spans="1:13" ht="18" customHeight="1" x14ac:dyDescent="0.35">
      <c r="A108" s="75" t="s">
        <v>363</v>
      </c>
      <c r="B108" s="344" t="s">
        <v>234</v>
      </c>
      <c r="C108" s="345"/>
      <c r="D108" s="345"/>
      <c r="E108" s="346"/>
      <c r="F108" s="67"/>
      <c r="G108" s="114" t="s">
        <v>471</v>
      </c>
      <c r="H108" s="296">
        <v>634</v>
      </c>
      <c r="I108" s="236">
        <f t="shared" si="4"/>
        <v>0</v>
      </c>
      <c r="K108" s="3"/>
      <c r="L108" s="3"/>
      <c r="M108" s="3"/>
    </row>
    <row r="109" spans="1:13" ht="18" customHeight="1" x14ac:dyDescent="0.35">
      <c r="A109" s="75" t="s">
        <v>364</v>
      </c>
      <c r="B109" s="344" t="s">
        <v>235</v>
      </c>
      <c r="C109" s="345"/>
      <c r="D109" s="345"/>
      <c r="E109" s="346"/>
      <c r="F109" s="67"/>
      <c r="G109" s="114" t="s">
        <v>471</v>
      </c>
      <c r="H109" s="296">
        <v>936</v>
      </c>
      <c r="I109" s="236">
        <f t="shared" si="4"/>
        <v>0</v>
      </c>
      <c r="K109" s="3"/>
      <c r="L109" s="3"/>
      <c r="M109" s="3"/>
    </row>
    <row r="110" spans="1:13" ht="18" customHeight="1" x14ac:dyDescent="0.35">
      <c r="A110" s="75" t="s">
        <v>365</v>
      </c>
      <c r="B110" s="344" t="s">
        <v>236</v>
      </c>
      <c r="C110" s="345"/>
      <c r="D110" s="345"/>
      <c r="E110" s="346"/>
      <c r="F110" s="67"/>
      <c r="G110" s="114" t="s">
        <v>471</v>
      </c>
      <c r="H110" s="296">
        <v>2334</v>
      </c>
      <c r="I110" s="236">
        <f t="shared" si="4"/>
        <v>0</v>
      </c>
      <c r="K110" s="3"/>
      <c r="L110" s="3"/>
      <c r="M110" s="3"/>
    </row>
    <row r="111" spans="1:13" ht="36" customHeight="1" x14ac:dyDescent="0.35">
      <c r="A111" s="75" t="s">
        <v>366</v>
      </c>
      <c r="B111" s="344" t="s">
        <v>237</v>
      </c>
      <c r="C111" s="345"/>
      <c r="D111" s="345"/>
      <c r="E111" s="346"/>
      <c r="F111" s="67"/>
      <c r="G111" s="114" t="s">
        <v>471</v>
      </c>
      <c r="H111" s="296">
        <v>3654</v>
      </c>
      <c r="I111" s="236">
        <f t="shared" si="4"/>
        <v>0</v>
      </c>
      <c r="K111" s="3"/>
      <c r="L111" s="3"/>
      <c r="M111" s="3"/>
    </row>
    <row r="112" spans="1:13" ht="18" customHeight="1" x14ac:dyDescent="0.35">
      <c r="A112" s="75" t="s">
        <v>367</v>
      </c>
      <c r="B112" s="344" t="s">
        <v>238</v>
      </c>
      <c r="C112" s="345"/>
      <c r="D112" s="345"/>
      <c r="E112" s="346"/>
      <c r="F112" s="67"/>
      <c r="G112" s="114" t="s">
        <v>471</v>
      </c>
      <c r="H112" s="296">
        <v>152</v>
      </c>
      <c r="I112" s="236">
        <f t="shared" si="4"/>
        <v>0</v>
      </c>
      <c r="K112" s="3"/>
      <c r="L112" s="3"/>
      <c r="M112" s="3"/>
    </row>
    <row r="113" spans="1:13" ht="18" customHeight="1" x14ac:dyDescent="0.35">
      <c r="A113" s="75" t="s">
        <v>403</v>
      </c>
      <c r="B113" s="344" t="s">
        <v>239</v>
      </c>
      <c r="C113" s="345"/>
      <c r="D113" s="345"/>
      <c r="E113" s="346"/>
      <c r="F113" s="67"/>
      <c r="G113" s="114" t="s">
        <v>471</v>
      </c>
      <c r="H113" s="296">
        <v>432</v>
      </c>
      <c r="I113" s="236">
        <f t="shared" si="4"/>
        <v>0</v>
      </c>
      <c r="K113" s="3"/>
      <c r="L113" s="3"/>
      <c r="M113" s="3"/>
    </row>
    <row r="114" spans="1:13" ht="18" customHeight="1" x14ac:dyDescent="0.35">
      <c r="A114" s="75" t="s">
        <v>404</v>
      </c>
      <c r="B114" s="344" t="s">
        <v>240</v>
      </c>
      <c r="C114" s="345"/>
      <c r="D114" s="345"/>
      <c r="E114" s="346"/>
      <c r="F114" s="67"/>
      <c r="G114" s="114" t="s">
        <v>471</v>
      </c>
      <c r="H114" s="296">
        <v>432</v>
      </c>
      <c r="I114" s="236">
        <f t="shared" si="4"/>
        <v>0</v>
      </c>
      <c r="K114" s="3"/>
      <c r="L114" s="3"/>
      <c r="M114" s="3"/>
    </row>
    <row r="115" spans="1:13" ht="18" customHeight="1" x14ac:dyDescent="0.35">
      <c r="A115" s="75" t="s">
        <v>405</v>
      </c>
      <c r="B115" s="344" t="s">
        <v>241</v>
      </c>
      <c r="C115" s="345"/>
      <c r="D115" s="345"/>
      <c r="E115" s="346"/>
      <c r="F115" s="67"/>
      <c r="G115" s="114" t="s">
        <v>471</v>
      </c>
      <c r="H115" s="296">
        <v>356</v>
      </c>
      <c r="I115" s="236">
        <f t="shared" si="4"/>
        <v>0</v>
      </c>
      <c r="K115" s="3"/>
      <c r="L115" s="3"/>
      <c r="M115" s="3"/>
    </row>
    <row r="116" spans="1:13" ht="18" customHeight="1" x14ac:dyDescent="0.35">
      <c r="A116" s="75" t="s">
        <v>406</v>
      </c>
      <c r="B116" s="344" t="s">
        <v>242</v>
      </c>
      <c r="C116" s="345"/>
      <c r="D116" s="345"/>
      <c r="E116" s="346"/>
      <c r="F116" s="67"/>
      <c r="G116" s="114" t="s">
        <v>471</v>
      </c>
      <c r="H116" s="296">
        <v>330</v>
      </c>
      <c r="I116" s="236">
        <f t="shared" si="4"/>
        <v>0</v>
      </c>
      <c r="K116" s="3"/>
      <c r="L116" s="3"/>
      <c r="M116" s="3"/>
    </row>
    <row r="117" spans="1:13" ht="18" customHeight="1" x14ac:dyDescent="0.35">
      <c r="A117" s="75" t="s">
        <v>407</v>
      </c>
      <c r="B117" s="344" t="s">
        <v>243</v>
      </c>
      <c r="C117" s="345"/>
      <c r="D117" s="345"/>
      <c r="E117" s="346"/>
      <c r="F117" s="67"/>
      <c r="G117" s="114" t="s">
        <v>471</v>
      </c>
      <c r="H117" s="296">
        <v>81</v>
      </c>
      <c r="I117" s="236">
        <f t="shared" si="4"/>
        <v>0</v>
      </c>
      <c r="K117" s="3"/>
      <c r="L117" s="3"/>
      <c r="M117" s="3"/>
    </row>
    <row r="118" spans="1:13" ht="18" customHeight="1" x14ac:dyDescent="0.35">
      <c r="A118" s="75" t="s">
        <v>408</v>
      </c>
      <c r="B118" s="344" t="s">
        <v>244</v>
      </c>
      <c r="C118" s="345"/>
      <c r="D118" s="345"/>
      <c r="E118" s="346"/>
      <c r="F118" s="67"/>
      <c r="G118" s="114" t="s">
        <v>471</v>
      </c>
      <c r="H118" s="296">
        <v>51</v>
      </c>
      <c r="I118" s="236">
        <f t="shared" si="4"/>
        <v>0</v>
      </c>
      <c r="K118" s="3"/>
      <c r="L118" s="3"/>
      <c r="M118" s="3"/>
    </row>
    <row r="119" spans="1:13" ht="18" customHeight="1" x14ac:dyDescent="0.35">
      <c r="A119" s="75" t="s">
        <v>409</v>
      </c>
      <c r="B119" s="344" t="s">
        <v>245</v>
      </c>
      <c r="C119" s="345"/>
      <c r="D119" s="345"/>
      <c r="E119" s="346"/>
      <c r="F119" s="67"/>
      <c r="G119" s="114" t="s">
        <v>471</v>
      </c>
      <c r="H119" s="296">
        <v>35</v>
      </c>
      <c r="I119" s="236">
        <f t="shared" si="4"/>
        <v>0</v>
      </c>
      <c r="K119" s="3"/>
      <c r="L119" s="3"/>
      <c r="M119" s="3"/>
    </row>
    <row r="120" spans="1:13" ht="18" customHeight="1" x14ac:dyDescent="0.35">
      <c r="A120" s="75" t="s">
        <v>410</v>
      </c>
      <c r="B120" s="344" t="s">
        <v>246</v>
      </c>
      <c r="C120" s="345"/>
      <c r="D120" s="345"/>
      <c r="E120" s="346"/>
      <c r="F120" s="67"/>
      <c r="G120" s="114" t="s">
        <v>471</v>
      </c>
      <c r="H120" s="296">
        <v>253</v>
      </c>
      <c r="I120" s="236">
        <f t="shared" si="4"/>
        <v>0</v>
      </c>
      <c r="K120" s="3"/>
      <c r="L120" s="3"/>
      <c r="M120" s="3"/>
    </row>
    <row r="121" spans="1:13" ht="18" customHeight="1" x14ac:dyDescent="0.35">
      <c r="A121" s="75" t="s">
        <v>411</v>
      </c>
      <c r="B121" s="344" t="s">
        <v>247</v>
      </c>
      <c r="C121" s="345"/>
      <c r="D121" s="345"/>
      <c r="E121" s="346"/>
      <c r="F121" s="67"/>
      <c r="G121" s="114" t="s">
        <v>471</v>
      </c>
      <c r="H121" s="296">
        <v>2030</v>
      </c>
      <c r="I121" s="236">
        <f t="shared" si="4"/>
        <v>0</v>
      </c>
      <c r="K121" s="3"/>
      <c r="L121" s="3"/>
      <c r="M121" s="3"/>
    </row>
    <row r="122" spans="1:13" ht="36" customHeight="1" x14ac:dyDescent="0.35">
      <c r="A122" s="75" t="s">
        <v>412</v>
      </c>
      <c r="B122" s="344" t="s">
        <v>39</v>
      </c>
      <c r="C122" s="345"/>
      <c r="D122" s="345"/>
      <c r="E122" s="346"/>
      <c r="F122" s="67"/>
      <c r="G122" s="114" t="s">
        <v>471</v>
      </c>
      <c r="H122" s="296">
        <v>406</v>
      </c>
      <c r="I122" s="236">
        <f t="shared" si="4"/>
        <v>0</v>
      </c>
      <c r="K122" s="3"/>
      <c r="L122" s="3"/>
      <c r="M122" s="3"/>
    </row>
    <row r="123" spans="1:13" ht="18" customHeight="1" x14ac:dyDescent="0.35">
      <c r="A123" s="75" t="s">
        <v>413</v>
      </c>
      <c r="B123" s="344" t="s">
        <v>231</v>
      </c>
      <c r="C123" s="345"/>
      <c r="D123" s="345"/>
      <c r="E123" s="346"/>
      <c r="F123" s="67"/>
      <c r="G123" s="114" t="s">
        <v>471</v>
      </c>
      <c r="H123" s="296">
        <v>558</v>
      </c>
      <c r="I123" s="236">
        <f t="shared" si="4"/>
        <v>0</v>
      </c>
      <c r="K123" s="3"/>
      <c r="L123" s="3"/>
      <c r="M123" s="3"/>
    </row>
    <row r="124" spans="1:13" ht="18" customHeight="1" x14ac:dyDescent="0.35">
      <c r="A124" s="75" t="s">
        <v>414</v>
      </c>
      <c r="B124" s="344" t="s">
        <v>232</v>
      </c>
      <c r="C124" s="345"/>
      <c r="D124" s="345"/>
      <c r="E124" s="346"/>
      <c r="F124" s="67"/>
      <c r="G124" s="114" t="s">
        <v>471</v>
      </c>
      <c r="H124" s="296">
        <v>685</v>
      </c>
      <c r="I124" s="236">
        <f t="shared" si="4"/>
        <v>0</v>
      </c>
      <c r="K124" s="3"/>
      <c r="L124" s="3"/>
      <c r="M124" s="3"/>
    </row>
    <row r="125" spans="1:13" ht="18" customHeight="1" x14ac:dyDescent="0.35">
      <c r="A125" s="75" t="s">
        <v>415</v>
      </c>
      <c r="B125" s="344" t="s">
        <v>233</v>
      </c>
      <c r="C125" s="345"/>
      <c r="D125" s="345"/>
      <c r="E125" s="346"/>
      <c r="F125" s="67"/>
      <c r="G125" s="114" t="s">
        <v>471</v>
      </c>
      <c r="H125" s="296">
        <v>432</v>
      </c>
      <c r="I125" s="236">
        <f t="shared" si="4"/>
        <v>0</v>
      </c>
      <c r="K125" s="3"/>
      <c r="L125" s="3"/>
      <c r="M125" s="3"/>
    </row>
    <row r="126" spans="1:13" ht="18" customHeight="1" x14ac:dyDescent="0.35">
      <c r="A126" s="75" t="s">
        <v>416</v>
      </c>
      <c r="B126" s="344" t="s">
        <v>248</v>
      </c>
      <c r="C126" s="345"/>
      <c r="D126" s="345"/>
      <c r="E126" s="346"/>
      <c r="F126" s="67"/>
      <c r="G126" s="114" t="s">
        <v>471</v>
      </c>
      <c r="H126" s="296">
        <v>685</v>
      </c>
      <c r="I126" s="236">
        <f t="shared" si="4"/>
        <v>0</v>
      </c>
      <c r="K126" s="3"/>
      <c r="L126" s="3"/>
      <c r="M126" s="3"/>
    </row>
    <row r="127" spans="1:13" ht="18" customHeight="1" x14ac:dyDescent="0.35">
      <c r="A127" s="75" t="s">
        <v>417</v>
      </c>
      <c r="B127" s="344" t="s">
        <v>38</v>
      </c>
      <c r="C127" s="345"/>
      <c r="D127" s="345"/>
      <c r="E127" s="346"/>
      <c r="F127" s="67"/>
      <c r="G127" s="114" t="s">
        <v>471</v>
      </c>
      <c r="H127" s="296">
        <v>3349</v>
      </c>
      <c r="I127" s="236">
        <f t="shared" si="4"/>
        <v>0</v>
      </c>
      <c r="K127" s="3"/>
      <c r="L127" s="3"/>
      <c r="M127" s="3"/>
    </row>
    <row r="128" spans="1:13" ht="36" customHeight="1" x14ac:dyDescent="0.35">
      <c r="A128" s="75" t="s">
        <v>418</v>
      </c>
      <c r="B128" s="344" t="s">
        <v>40</v>
      </c>
      <c r="C128" s="345"/>
      <c r="D128" s="345"/>
      <c r="E128" s="346"/>
      <c r="F128" s="67"/>
      <c r="G128" s="114" t="s">
        <v>471</v>
      </c>
      <c r="H128" s="296">
        <v>406</v>
      </c>
      <c r="I128" s="236">
        <f t="shared" si="4"/>
        <v>0</v>
      </c>
      <c r="K128" s="3"/>
      <c r="L128" s="3"/>
      <c r="M128" s="3"/>
    </row>
    <row r="129" spans="1:13" ht="18" customHeight="1" x14ac:dyDescent="0.35">
      <c r="A129" s="75" t="s">
        <v>419</v>
      </c>
      <c r="B129" s="344" t="s">
        <v>249</v>
      </c>
      <c r="C129" s="345"/>
      <c r="D129" s="345"/>
      <c r="E129" s="346"/>
      <c r="F129" s="67"/>
      <c r="G129" s="114" t="s">
        <v>471</v>
      </c>
      <c r="H129" s="296">
        <v>558</v>
      </c>
      <c r="I129" s="236">
        <f t="shared" si="4"/>
        <v>0</v>
      </c>
      <c r="K129" s="3"/>
      <c r="L129" s="3"/>
      <c r="M129" s="3"/>
    </row>
    <row r="130" spans="1:13" ht="18" customHeight="1" x14ac:dyDescent="0.35">
      <c r="A130" s="75" t="s">
        <v>420</v>
      </c>
      <c r="B130" s="344" t="s">
        <v>250</v>
      </c>
      <c r="C130" s="345"/>
      <c r="D130" s="345"/>
      <c r="E130" s="346"/>
      <c r="F130" s="67"/>
      <c r="G130" s="114" t="s">
        <v>471</v>
      </c>
      <c r="H130" s="296">
        <v>685</v>
      </c>
      <c r="I130" s="236">
        <f t="shared" si="4"/>
        <v>0</v>
      </c>
      <c r="K130" s="3"/>
      <c r="L130" s="3"/>
      <c r="M130" s="3"/>
    </row>
    <row r="131" spans="1:13" ht="18" customHeight="1" x14ac:dyDescent="0.35">
      <c r="A131" s="75" t="s">
        <v>421</v>
      </c>
      <c r="B131" s="344" t="s">
        <v>251</v>
      </c>
      <c r="C131" s="345"/>
      <c r="D131" s="345"/>
      <c r="E131" s="346"/>
      <c r="F131" s="67"/>
      <c r="G131" s="114" t="s">
        <v>471</v>
      </c>
      <c r="H131" s="296">
        <v>432</v>
      </c>
      <c r="I131" s="236">
        <f t="shared" si="4"/>
        <v>0</v>
      </c>
      <c r="K131" s="3"/>
      <c r="L131" s="3"/>
      <c r="M131" s="3"/>
    </row>
    <row r="132" spans="1:13" ht="18" customHeight="1" x14ac:dyDescent="0.35">
      <c r="A132" s="75" t="s">
        <v>422</v>
      </c>
      <c r="B132" s="344" t="s">
        <v>252</v>
      </c>
      <c r="C132" s="345"/>
      <c r="D132" s="345"/>
      <c r="E132" s="346"/>
      <c r="F132" s="67"/>
      <c r="G132" s="114" t="s">
        <v>471</v>
      </c>
      <c r="H132" s="296">
        <v>584</v>
      </c>
      <c r="I132" s="236">
        <f t="shared" ref="I132:I136" si="5">+F132*H132</f>
        <v>0</v>
      </c>
      <c r="K132" s="3"/>
      <c r="L132" s="3"/>
      <c r="M132" s="3"/>
    </row>
    <row r="133" spans="1:13" ht="18" customHeight="1" x14ac:dyDescent="0.35">
      <c r="A133" s="75" t="s">
        <v>423</v>
      </c>
      <c r="B133" s="344" t="s">
        <v>253</v>
      </c>
      <c r="C133" s="345"/>
      <c r="D133" s="345"/>
      <c r="E133" s="346"/>
      <c r="F133" s="67"/>
      <c r="G133" s="114" t="s">
        <v>471</v>
      </c>
      <c r="H133" s="296">
        <v>2030</v>
      </c>
      <c r="I133" s="236">
        <f t="shared" si="5"/>
        <v>0</v>
      </c>
      <c r="K133" s="3"/>
      <c r="L133" s="3"/>
      <c r="M133" s="3"/>
    </row>
    <row r="134" spans="1:13" ht="18" customHeight="1" x14ac:dyDescent="0.35">
      <c r="A134" s="75" t="s">
        <v>424</v>
      </c>
      <c r="B134" s="344" t="s">
        <v>254</v>
      </c>
      <c r="C134" s="345"/>
      <c r="D134" s="345"/>
      <c r="E134" s="346"/>
      <c r="F134" s="67"/>
      <c r="G134" s="114" t="s">
        <v>471</v>
      </c>
      <c r="H134" s="296">
        <v>1776</v>
      </c>
      <c r="I134" s="236">
        <f t="shared" si="5"/>
        <v>0</v>
      </c>
      <c r="K134" s="3"/>
      <c r="L134" s="3"/>
      <c r="M134" s="3"/>
    </row>
    <row r="135" spans="1:13" ht="18" customHeight="1" x14ac:dyDescent="0.35">
      <c r="A135" s="75" t="s">
        <v>425</v>
      </c>
      <c r="B135" s="344" t="s">
        <v>255</v>
      </c>
      <c r="C135" s="345"/>
      <c r="D135" s="345"/>
      <c r="E135" s="346"/>
      <c r="F135" s="67"/>
      <c r="G135" s="114" t="s">
        <v>471</v>
      </c>
      <c r="H135" s="296">
        <v>2284</v>
      </c>
      <c r="I135" s="236">
        <f t="shared" si="5"/>
        <v>0</v>
      </c>
      <c r="K135" s="3"/>
      <c r="L135" s="3"/>
      <c r="M135" s="3"/>
    </row>
    <row r="136" spans="1:13" ht="18" customHeight="1" x14ac:dyDescent="0.35">
      <c r="A136" s="75" t="s">
        <v>426</v>
      </c>
      <c r="B136" s="344" t="s">
        <v>256</v>
      </c>
      <c r="C136" s="345"/>
      <c r="D136" s="345"/>
      <c r="E136" s="346"/>
      <c r="F136" s="67"/>
      <c r="G136" s="114" t="s">
        <v>471</v>
      </c>
      <c r="H136" s="296">
        <v>2791</v>
      </c>
      <c r="I136" s="236">
        <f t="shared" si="5"/>
        <v>0</v>
      </c>
      <c r="K136" s="3"/>
      <c r="L136" s="3"/>
      <c r="M136" s="3"/>
    </row>
    <row r="137" spans="1:13" ht="18" customHeight="1" x14ac:dyDescent="0.35">
      <c r="A137" s="76" t="s">
        <v>427</v>
      </c>
      <c r="B137" s="347" t="s">
        <v>257</v>
      </c>
      <c r="C137" s="348"/>
      <c r="D137" s="348"/>
      <c r="E137" s="349"/>
      <c r="F137" s="176"/>
      <c r="G137" s="113"/>
      <c r="H137" s="82" t="s">
        <v>274</v>
      </c>
      <c r="I137" s="251"/>
      <c r="J137" s="272"/>
      <c r="K137" s="3"/>
      <c r="L137" s="3"/>
      <c r="M137" s="3"/>
    </row>
    <row r="138" spans="1:13" ht="18" customHeight="1" x14ac:dyDescent="0.35">
      <c r="A138" s="76" t="s">
        <v>428</v>
      </c>
      <c r="B138" s="347" t="s">
        <v>258</v>
      </c>
      <c r="C138" s="348"/>
      <c r="D138" s="348"/>
      <c r="E138" s="349"/>
      <c r="F138" s="176"/>
      <c r="G138" s="113"/>
      <c r="H138" s="82" t="s">
        <v>274</v>
      </c>
      <c r="I138" s="251"/>
      <c r="J138" s="272"/>
      <c r="K138" s="3"/>
      <c r="L138" s="3"/>
      <c r="M138" s="3"/>
    </row>
    <row r="139" spans="1:13" ht="18" customHeight="1" x14ac:dyDescent="0.35">
      <c r="A139" s="75" t="s">
        <v>429</v>
      </c>
      <c r="B139" s="344" t="s">
        <v>259</v>
      </c>
      <c r="C139" s="345"/>
      <c r="D139" s="345"/>
      <c r="E139" s="346"/>
      <c r="F139" s="67"/>
      <c r="G139" s="114" t="s">
        <v>471</v>
      </c>
      <c r="H139" s="280">
        <v>2280</v>
      </c>
      <c r="I139" s="236">
        <f t="shared" ref="I139:I153" si="6">+F139*H139</f>
        <v>0</v>
      </c>
      <c r="K139" s="3"/>
      <c r="L139" s="3"/>
      <c r="M139" s="3"/>
    </row>
    <row r="140" spans="1:13" ht="18" customHeight="1" x14ac:dyDescent="0.35">
      <c r="A140" s="75" t="s">
        <v>430</v>
      </c>
      <c r="B140" s="344" t="s">
        <v>260</v>
      </c>
      <c r="C140" s="345"/>
      <c r="D140" s="345"/>
      <c r="E140" s="346"/>
      <c r="F140" s="67"/>
      <c r="G140" s="114" t="s">
        <v>471</v>
      </c>
      <c r="H140" s="280">
        <v>329</v>
      </c>
      <c r="I140" s="236">
        <f t="shared" si="6"/>
        <v>0</v>
      </c>
      <c r="K140" s="3"/>
      <c r="L140" s="3"/>
      <c r="M140" s="3"/>
    </row>
    <row r="141" spans="1:13" ht="36" customHeight="1" x14ac:dyDescent="0.35">
      <c r="A141" s="75" t="s">
        <v>431</v>
      </c>
      <c r="B141" s="344" t="s">
        <v>40</v>
      </c>
      <c r="C141" s="345"/>
      <c r="D141" s="345"/>
      <c r="E141" s="346"/>
      <c r="F141" s="67"/>
      <c r="G141" s="114" t="s">
        <v>471</v>
      </c>
      <c r="H141" s="280">
        <v>405</v>
      </c>
      <c r="I141" s="236">
        <f t="shared" si="6"/>
        <v>0</v>
      </c>
      <c r="K141" s="3"/>
      <c r="L141" s="3"/>
      <c r="M141" s="3"/>
    </row>
    <row r="142" spans="1:13" ht="18" customHeight="1" x14ac:dyDescent="0.35">
      <c r="A142" s="75" t="s">
        <v>432</v>
      </c>
      <c r="B142" s="344" t="s">
        <v>249</v>
      </c>
      <c r="C142" s="345"/>
      <c r="D142" s="345"/>
      <c r="E142" s="346"/>
      <c r="F142" s="67"/>
      <c r="G142" s="114" t="s">
        <v>471</v>
      </c>
      <c r="H142" s="280">
        <v>557</v>
      </c>
      <c r="I142" s="236">
        <f t="shared" si="6"/>
        <v>0</v>
      </c>
      <c r="K142" s="3"/>
      <c r="L142" s="3"/>
      <c r="M142" s="3"/>
    </row>
    <row r="143" spans="1:13" ht="18" customHeight="1" x14ac:dyDescent="0.35">
      <c r="A143" s="75" t="s">
        <v>433</v>
      </c>
      <c r="B143" s="344" t="s">
        <v>250</v>
      </c>
      <c r="C143" s="345"/>
      <c r="D143" s="345"/>
      <c r="E143" s="346"/>
      <c r="F143" s="67"/>
      <c r="G143" s="114" t="s">
        <v>471</v>
      </c>
      <c r="H143" s="280">
        <v>684</v>
      </c>
      <c r="I143" s="236">
        <f t="shared" si="6"/>
        <v>0</v>
      </c>
      <c r="K143" s="3"/>
      <c r="L143" s="3"/>
      <c r="M143" s="3"/>
    </row>
    <row r="144" spans="1:13" ht="18" customHeight="1" x14ac:dyDescent="0.35">
      <c r="A144" s="75" t="s">
        <v>434</v>
      </c>
      <c r="B144" s="344" t="s">
        <v>251</v>
      </c>
      <c r="C144" s="345"/>
      <c r="D144" s="345"/>
      <c r="E144" s="346"/>
      <c r="F144" s="67"/>
      <c r="G144" s="114" t="s">
        <v>471</v>
      </c>
      <c r="H144" s="280">
        <v>355</v>
      </c>
      <c r="I144" s="236">
        <f t="shared" si="6"/>
        <v>0</v>
      </c>
      <c r="K144" s="3"/>
      <c r="L144" s="3"/>
      <c r="M144" s="3"/>
    </row>
    <row r="145" spans="1:13" ht="18" customHeight="1" x14ac:dyDescent="0.35">
      <c r="A145" s="75" t="s">
        <v>435</v>
      </c>
      <c r="B145" s="344" t="s">
        <v>252</v>
      </c>
      <c r="C145" s="345"/>
      <c r="D145" s="345"/>
      <c r="E145" s="346"/>
      <c r="F145" s="67"/>
      <c r="G145" s="114" t="s">
        <v>471</v>
      </c>
      <c r="H145" s="280">
        <v>481</v>
      </c>
      <c r="I145" s="236">
        <f t="shared" si="6"/>
        <v>0</v>
      </c>
      <c r="K145" s="3"/>
      <c r="L145" s="3"/>
      <c r="M145" s="3"/>
    </row>
    <row r="146" spans="1:13" ht="18" customHeight="1" x14ac:dyDescent="0.35">
      <c r="A146" s="75" t="s">
        <v>436</v>
      </c>
      <c r="B146" s="344" t="s">
        <v>261</v>
      </c>
      <c r="C146" s="345"/>
      <c r="D146" s="345"/>
      <c r="E146" s="346"/>
      <c r="F146" s="67"/>
      <c r="G146" s="114" t="s">
        <v>471</v>
      </c>
      <c r="H146" s="280">
        <v>4812</v>
      </c>
      <c r="I146" s="236">
        <f t="shared" si="6"/>
        <v>0</v>
      </c>
      <c r="K146" s="3"/>
      <c r="L146" s="3"/>
      <c r="M146" s="3"/>
    </row>
    <row r="147" spans="1:13" ht="18" customHeight="1" x14ac:dyDescent="0.35">
      <c r="A147" s="75" t="s">
        <v>437</v>
      </c>
      <c r="B147" s="344" t="s">
        <v>262</v>
      </c>
      <c r="C147" s="345"/>
      <c r="D147" s="345"/>
      <c r="E147" s="346"/>
      <c r="F147" s="67"/>
      <c r="G147" s="114" t="s">
        <v>471</v>
      </c>
      <c r="H147" s="280">
        <v>5572</v>
      </c>
      <c r="I147" s="236">
        <f t="shared" si="6"/>
        <v>0</v>
      </c>
      <c r="K147" s="3"/>
      <c r="L147" s="3"/>
      <c r="M147" s="3"/>
    </row>
    <row r="148" spans="1:13" ht="18" customHeight="1" x14ac:dyDescent="0.35">
      <c r="A148" s="75" t="s">
        <v>438</v>
      </c>
      <c r="B148" s="344" t="s">
        <v>263</v>
      </c>
      <c r="C148" s="345"/>
      <c r="D148" s="345"/>
      <c r="E148" s="346"/>
      <c r="F148" s="67"/>
      <c r="G148" s="114" t="s">
        <v>471</v>
      </c>
      <c r="H148" s="280">
        <v>7345</v>
      </c>
      <c r="I148" s="236">
        <f t="shared" si="6"/>
        <v>0</v>
      </c>
      <c r="K148" s="3"/>
      <c r="L148" s="3"/>
      <c r="M148" s="3"/>
    </row>
    <row r="149" spans="1:13" ht="18" customHeight="1" x14ac:dyDescent="0.35">
      <c r="A149" s="75" t="s">
        <v>439</v>
      </c>
      <c r="B149" s="344" t="s">
        <v>264</v>
      </c>
      <c r="C149" s="345"/>
      <c r="D149" s="345"/>
      <c r="E149" s="346"/>
      <c r="F149" s="67"/>
      <c r="G149" s="114" t="s">
        <v>471</v>
      </c>
      <c r="H149" s="280">
        <v>1596</v>
      </c>
      <c r="I149" s="236">
        <f t="shared" si="6"/>
        <v>0</v>
      </c>
      <c r="K149" s="3"/>
      <c r="L149" s="3"/>
      <c r="M149" s="3"/>
    </row>
    <row r="150" spans="1:13" ht="18" customHeight="1" x14ac:dyDescent="0.35">
      <c r="A150" s="75" t="s">
        <v>440</v>
      </c>
      <c r="B150" s="344" t="s">
        <v>265</v>
      </c>
      <c r="C150" s="345"/>
      <c r="D150" s="345"/>
      <c r="E150" s="346"/>
      <c r="F150" s="67"/>
      <c r="G150" s="114" t="s">
        <v>471</v>
      </c>
      <c r="H150" s="280">
        <v>3293</v>
      </c>
      <c r="I150" s="236">
        <f t="shared" si="6"/>
        <v>0</v>
      </c>
      <c r="K150" s="3"/>
      <c r="L150" s="3"/>
      <c r="M150" s="3"/>
    </row>
    <row r="151" spans="1:13" ht="18" customHeight="1" x14ac:dyDescent="0.35">
      <c r="A151" s="75" t="s">
        <v>441</v>
      </c>
      <c r="B151" s="344" t="s">
        <v>266</v>
      </c>
      <c r="C151" s="345"/>
      <c r="D151" s="345"/>
      <c r="E151" s="346"/>
      <c r="F151" s="67"/>
      <c r="G151" s="114" t="s">
        <v>471</v>
      </c>
      <c r="H151" s="280">
        <v>405</v>
      </c>
      <c r="I151" s="236">
        <f t="shared" si="6"/>
        <v>0</v>
      </c>
      <c r="K151" s="3"/>
      <c r="L151" s="3"/>
      <c r="M151" s="3"/>
    </row>
    <row r="152" spans="1:13" ht="18" customHeight="1" x14ac:dyDescent="0.35">
      <c r="A152" s="221" t="s">
        <v>442</v>
      </c>
      <c r="B152" s="599" t="s">
        <v>267</v>
      </c>
      <c r="C152" s="599"/>
      <c r="D152" s="599"/>
      <c r="E152" s="605"/>
      <c r="F152" s="594"/>
      <c r="G152" s="608" t="s">
        <v>471</v>
      </c>
      <c r="H152" s="586">
        <v>431</v>
      </c>
      <c r="I152" s="568">
        <f t="shared" si="6"/>
        <v>0</v>
      </c>
      <c r="K152" s="3"/>
      <c r="L152" s="3"/>
      <c r="M152" s="3"/>
    </row>
    <row r="153" spans="1:13" ht="18" customHeight="1" thickBot="1" x14ac:dyDescent="0.4">
      <c r="A153" s="94" t="s">
        <v>681</v>
      </c>
      <c r="B153" s="602" t="s">
        <v>671</v>
      </c>
      <c r="C153" s="602"/>
      <c r="D153" s="602"/>
      <c r="E153" s="606"/>
      <c r="F153" s="595"/>
      <c r="G153" s="609" t="s">
        <v>471</v>
      </c>
      <c r="H153" s="577">
        <v>825</v>
      </c>
      <c r="I153" s="578">
        <f t="shared" si="6"/>
        <v>0</v>
      </c>
      <c r="K153" s="3"/>
      <c r="L153" s="3"/>
      <c r="M153" s="3"/>
    </row>
    <row r="154" spans="1:13" ht="24" customHeight="1" thickTop="1" thickBot="1" x14ac:dyDescent="0.4">
      <c r="A154" s="343" t="s">
        <v>624</v>
      </c>
      <c r="B154" s="343"/>
      <c r="C154" s="343"/>
      <c r="D154" s="343"/>
      <c r="E154" s="343"/>
      <c r="F154" s="343"/>
      <c r="G154" s="343"/>
      <c r="H154" s="343"/>
      <c r="I154" s="241">
        <f>SUM(I26:I153)</f>
        <v>0</v>
      </c>
      <c r="J154" s="272"/>
      <c r="K154" s="3"/>
      <c r="L154" s="3"/>
      <c r="M154" s="3"/>
    </row>
    <row r="155" spans="1:13" ht="24" customHeight="1" thickTop="1" thickBot="1" x14ac:dyDescent="0.4">
      <c r="A155" s="342" t="s">
        <v>625</v>
      </c>
      <c r="B155" s="342"/>
      <c r="C155" s="342"/>
      <c r="D155" s="342"/>
      <c r="E155" s="342"/>
      <c r="F155" s="342"/>
      <c r="G155" s="342"/>
      <c r="H155" s="342"/>
      <c r="I155" s="242">
        <f>+'Vehicle Deductions'!I44</f>
        <v>0</v>
      </c>
      <c r="J155" s="272"/>
      <c r="K155" s="3"/>
      <c r="L155" s="3"/>
      <c r="M155" s="3"/>
    </row>
    <row r="156" spans="1:13" ht="24" customHeight="1" thickTop="1" thickBot="1" x14ac:dyDescent="0.4">
      <c r="A156" s="343" t="s">
        <v>470</v>
      </c>
      <c r="B156" s="343"/>
      <c r="C156" s="343"/>
      <c r="D156" s="343"/>
      <c r="E156" s="343"/>
      <c r="F156" s="343"/>
      <c r="G156" s="343"/>
      <c r="H156" s="343"/>
      <c r="I156" s="241">
        <f>+I154+I155</f>
        <v>0</v>
      </c>
      <c r="J156" s="272"/>
      <c r="K156" s="3"/>
      <c r="L156" s="3"/>
      <c r="M156" s="3"/>
    </row>
    <row r="157" spans="1:13" ht="18" customHeight="1" thickTop="1" x14ac:dyDescent="0.35">
      <c r="J157" s="234"/>
      <c r="K157" s="3"/>
      <c r="L157" s="3"/>
      <c r="M157" s="3"/>
    </row>
    <row r="158" spans="1:13" ht="18" customHeight="1" x14ac:dyDescent="0.35">
      <c r="J158" s="234"/>
      <c r="K158" s="3"/>
      <c r="L158" s="3"/>
      <c r="M158" s="3"/>
    </row>
    <row r="159" spans="1:13" ht="18" customHeight="1" x14ac:dyDescent="0.35">
      <c r="J159" s="234"/>
      <c r="K159" s="3"/>
      <c r="L159" s="3"/>
      <c r="M159" s="3"/>
    </row>
    <row r="160" spans="1:13" ht="18" customHeight="1" x14ac:dyDescent="0.35">
      <c r="J160" s="234"/>
      <c r="K160" s="3"/>
      <c r="L160" s="3"/>
      <c r="M160" s="3"/>
    </row>
    <row r="161" spans="10:13" ht="18" customHeight="1" x14ac:dyDescent="0.35">
      <c r="J161" s="234"/>
      <c r="K161" s="3"/>
      <c r="L161" s="3"/>
      <c r="M161" s="3"/>
    </row>
    <row r="162" spans="10:13" ht="18" customHeight="1" x14ac:dyDescent="0.35">
      <c r="J162" s="234"/>
      <c r="K162" s="3"/>
      <c r="L162" s="3"/>
      <c r="M162" s="3"/>
    </row>
    <row r="163" spans="10:13" ht="18" customHeight="1" x14ac:dyDescent="0.35">
      <c r="J163" s="234"/>
      <c r="K163" s="3"/>
      <c r="L163" s="3"/>
      <c r="M163" s="3"/>
    </row>
    <row r="164" spans="10:13" ht="18" customHeight="1" x14ac:dyDescent="0.35">
      <c r="J164" s="235"/>
    </row>
    <row r="165" spans="10:13" ht="18" customHeight="1" x14ac:dyDescent="0.35">
      <c r="J165" s="235"/>
    </row>
  </sheetData>
  <sheetProtection selectLockedCells="1"/>
  <mergeCells count="168">
    <mergeCell ref="A1:I1"/>
    <mergeCell ref="A3:I3"/>
    <mergeCell ref="A4:I4"/>
    <mergeCell ref="A5:I5"/>
    <mergeCell ref="A6:I6"/>
    <mergeCell ref="A7:I7"/>
    <mergeCell ref="A16:B16"/>
    <mergeCell ref="C16:I16"/>
    <mergeCell ref="A17:C17"/>
    <mergeCell ref="D17:I17"/>
    <mergeCell ref="A11:B11"/>
    <mergeCell ref="B14:I14"/>
    <mergeCell ref="A15:C15"/>
    <mergeCell ref="D15:I15"/>
    <mergeCell ref="A10:F10"/>
    <mergeCell ref="G10:I10"/>
    <mergeCell ref="C11:F11"/>
    <mergeCell ref="H11:I11"/>
    <mergeCell ref="B12:F12"/>
    <mergeCell ref="H12:I12"/>
    <mergeCell ref="C13:F13"/>
    <mergeCell ref="H13:I13"/>
    <mergeCell ref="A9:I9"/>
    <mergeCell ref="F18:I18"/>
    <mergeCell ref="A18:E18"/>
    <mergeCell ref="B33:E33"/>
    <mergeCell ref="B34:E34"/>
    <mergeCell ref="A32:E32"/>
    <mergeCell ref="F20:I20"/>
    <mergeCell ref="F21:I21"/>
    <mergeCell ref="F22:I22"/>
    <mergeCell ref="F23:I23"/>
    <mergeCell ref="F24:I24"/>
    <mergeCell ref="A19:E19"/>
    <mergeCell ref="F19:I19"/>
    <mergeCell ref="B40:E40"/>
    <mergeCell ref="B41:E41"/>
    <mergeCell ref="B42:E42"/>
    <mergeCell ref="B43:E43"/>
    <mergeCell ref="B35:E35"/>
    <mergeCell ref="B36:E36"/>
    <mergeCell ref="B37:E37"/>
    <mergeCell ref="B38:E38"/>
    <mergeCell ref="B39:E39"/>
    <mergeCell ref="B49:E49"/>
    <mergeCell ref="B50:E50"/>
    <mergeCell ref="B51:E51"/>
    <mergeCell ref="B52:E52"/>
    <mergeCell ref="B53:E53"/>
    <mergeCell ref="B44:E44"/>
    <mergeCell ref="B45:E45"/>
    <mergeCell ref="B46:E46"/>
    <mergeCell ref="B47:E47"/>
    <mergeCell ref="B48:E48"/>
    <mergeCell ref="B59:E59"/>
    <mergeCell ref="B60:E60"/>
    <mergeCell ref="B61:E61"/>
    <mergeCell ref="B62:E62"/>
    <mergeCell ref="B63:E63"/>
    <mergeCell ref="B54:E54"/>
    <mergeCell ref="B55:E55"/>
    <mergeCell ref="B56:E56"/>
    <mergeCell ref="B57:E57"/>
    <mergeCell ref="B58:E58"/>
    <mergeCell ref="B70:E70"/>
    <mergeCell ref="B71:E71"/>
    <mergeCell ref="B72:E72"/>
    <mergeCell ref="B73:E73"/>
    <mergeCell ref="B74:E74"/>
    <mergeCell ref="B64:E64"/>
    <mergeCell ref="B65:E65"/>
    <mergeCell ref="B66:E66"/>
    <mergeCell ref="B68:E68"/>
    <mergeCell ref="B69:E69"/>
    <mergeCell ref="B80:E80"/>
    <mergeCell ref="B81:E81"/>
    <mergeCell ref="B82:E82"/>
    <mergeCell ref="B83:E83"/>
    <mergeCell ref="B84:E84"/>
    <mergeCell ref="B75:E75"/>
    <mergeCell ref="B76:E76"/>
    <mergeCell ref="B77:E77"/>
    <mergeCell ref="B78:E78"/>
    <mergeCell ref="B79:E79"/>
    <mergeCell ref="B90:E90"/>
    <mergeCell ref="B91:E91"/>
    <mergeCell ref="B92:E92"/>
    <mergeCell ref="B93:E93"/>
    <mergeCell ref="B94:E94"/>
    <mergeCell ref="B85:E85"/>
    <mergeCell ref="B86:E86"/>
    <mergeCell ref="B87:E87"/>
    <mergeCell ref="B88:E88"/>
    <mergeCell ref="B89:E89"/>
    <mergeCell ref="B100:E100"/>
    <mergeCell ref="B101:E101"/>
    <mergeCell ref="B102:E102"/>
    <mergeCell ref="B103:E103"/>
    <mergeCell ref="B104:E104"/>
    <mergeCell ref="B95:E95"/>
    <mergeCell ref="B96:E96"/>
    <mergeCell ref="B97:E97"/>
    <mergeCell ref="B98:E98"/>
    <mergeCell ref="B99:E99"/>
    <mergeCell ref="B110:E110"/>
    <mergeCell ref="B111:E111"/>
    <mergeCell ref="B112:E112"/>
    <mergeCell ref="B113:E113"/>
    <mergeCell ref="B114:E114"/>
    <mergeCell ref="B105:E105"/>
    <mergeCell ref="B106:E106"/>
    <mergeCell ref="B107:E107"/>
    <mergeCell ref="B108:E108"/>
    <mergeCell ref="B109:E109"/>
    <mergeCell ref="B120:E120"/>
    <mergeCell ref="B121:E121"/>
    <mergeCell ref="B122:E122"/>
    <mergeCell ref="B123:E123"/>
    <mergeCell ref="B124:E124"/>
    <mergeCell ref="B115:E115"/>
    <mergeCell ref="B116:E116"/>
    <mergeCell ref="B117:E117"/>
    <mergeCell ref="B118:E118"/>
    <mergeCell ref="B119:E119"/>
    <mergeCell ref="B130:E130"/>
    <mergeCell ref="B131:E131"/>
    <mergeCell ref="B132:E132"/>
    <mergeCell ref="B133:E133"/>
    <mergeCell ref="B134:E134"/>
    <mergeCell ref="B125:E125"/>
    <mergeCell ref="B126:E126"/>
    <mergeCell ref="B127:E127"/>
    <mergeCell ref="B128:E128"/>
    <mergeCell ref="B129:E129"/>
    <mergeCell ref="B140:E140"/>
    <mergeCell ref="B141:E141"/>
    <mergeCell ref="B142:E142"/>
    <mergeCell ref="B143:E143"/>
    <mergeCell ref="B144:E144"/>
    <mergeCell ref="B135:E135"/>
    <mergeCell ref="B136:E136"/>
    <mergeCell ref="B137:E137"/>
    <mergeCell ref="B138:E138"/>
    <mergeCell ref="B139:E139"/>
    <mergeCell ref="B153:E153"/>
    <mergeCell ref="A155:H155"/>
    <mergeCell ref="A156:H156"/>
    <mergeCell ref="A154:H154"/>
    <mergeCell ref="B150:E150"/>
    <mergeCell ref="B151:E151"/>
    <mergeCell ref="B152:E152"/>
    <mergeCell ref="A20:E20"/>
    <mergeCell ref="A21:E21"/>
    <mergeCell ref="A22:E22"/>
    <mergeCell ref="A23:E23"/>
    <mergeCell ref="A24:E24"/>
    <mergeCell ref="A25:E25"/>
    <mergeCell ref="A26:E26"/>
    <mergeCell ref="A27:E27"/>
    <mergeCell ref="A28:E28"/>
    <mergeCell ref="A29:E29"/>
    <mergeCell ref="A30:E30"/>
    <mergeCell ref="A31:E31"/>
    <mergeCell ref="B145:E145"/>
    <mergeCell ref="B146:E146"/>
    <mergeCell ref="B147:E147"/>
    <mergeCell ref="B148:E148"/>
    <mergeCell ref="B149:E149"/>
  </mergeCells>
  <pageMargins left="0.7" right="0.7" top="0.75" bottom="0.75" header="0.3" footer="0.3"/>
  <pageSetup scale="77"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ADFC1C6-BE30-449E-B441-06A5C035B416}">
          <x14:formula1>
            <xm:f>'Menu Items'!$A$2:$A$6</xm:f>
          </x14:formula1>
          <xm:sqref>H12:I12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DD0A1-1465-411E-934D-D4A7679F2C78}">
  <sheetPr codeName="Sheet8">
    <tabColor rgb="FF92D050"/>
    <pageSetUpPr fitToPage="1"/>
  </sheetPr>
  <dimension ref="A1:M177"/>
  <sheetViews>
    <sheetView topLeftCell="A152" zoomScale="80" zoomScaleNormal="80" workbookViewId="0">
      <selection activeCell="I160" sqref="I160"/>
    </sheetView>
  </sheetViews>
  <sheetFormatPr defaultColWidth="9.08984375" defaultRowHeight="18" customHeight="1" x14ac:dyDescent="0.35"/>
  <cols>
    <col min="1" max="1" width="9.81640625" style="4" customWidth="1"/>
    <col min="2" max="2" width="6.81640625" style="3" customWidth="1"/>
    <col min="3" max="3" width="4.81640625" style="3" customWidth="1"/>
    <col min="4" max="4" width="6.81640625" style="3" customWidth="1"/>
    <col min="5" max="5" width="30.81640625" style="3" customWidth="1"/>
    <col min="6" max="6" width="9.81640625" style="6" customWidth="1"/>
    <col min="7" max="7" width="12.81640625" style="3" customWidth="1"/>
    <col min="8" max="8" width="16.81640625" style="322" customWidth="1"/>
    <col min="9" max="9" width="16.81640625" style="231" customWidth="1"/>
    <col min="10" max="10" width="12.6328125" style="230" customWidth="1"/>
    <col min="11" max="11" width="11" style="132" bestFit="1" customWidth="1"/>
    <col min="12" max="12" width="12.81640625" style="42" customWidth="1"/>
    <col min="13" max="13" width="35.81640625" style="43" customWidth="1"/>
    <col min="14" max="16384" width="9.08984375" style="3"/>
  </cols>
  <sheetData>
    <row r="1" spans="1:9" ht="18" customHeight="1" x14ac:dyDescent="0.35">
      <c r="A1" s="328" t="s">
        <v>669</v>
      </c>
      <c r="B1" s="328"/>
      <c r="C1" s="328"/>
      <c r="D1" s="328"/>
      <c r="E1" s="328"/>
      <c r="F1" s="328"/>
      <c r="G1" s="328"/>
      <c r="H1" s="328"/>
      <c r="I1" s="328"/>
    </row>
    <row r="3" spans="1:9" ht="18" customHeight="1" x14ac:dyDescent="0.35">
      <c r="A3" s="410" t="s">
        <v>510</v>
      </c>
      <c r="B3" s="410"/>
      <c r="C3" s="410"/>
      <c r="D3" s="410"/>
      <c r="E3" s="410"/>
      <c r="F3" s="410"/>
      <c r="G3" s="410"/>
      <c r="H3" s="410"/>
      <c r="I3" s="410"/>
    </row>
    <row r="4" spans="1:9" ht="18" customHeight="1" x14ac:dyDescent="0.35">
      <c r="A4" s="410" t="s">
        <v>460</v>
      </c>
      <c r="B4" s="410"/>
      <c r="C4" s="410"/>
      <c r="D4" s="410"/>
      <c r="E4" s="410"/>
      <c r="F4" s="410"/>
      <c r="G4" s="410"/>
      <c r="H4" s="410"/>
      <c r="I4" s="410"/>
    </row>
    <row r="5" spans="1:9" ht="18" customHeight="1" x14ac:dyDescent="0.35">
      <c r="A5" s="410" t="s">
        <v>533</v>
      </c>
      <c r="B5" s="410"/>
      <c r="C5" s="410"/>
      <c r="D5" s="410"/>
      <c r="E5" s="410"/>
      <c r="F5" s="410"/>
      <c r="G5" s="410"/>
      <c r="H5" s="410"/>
      <c r="I5" s="410"/>
    </row>
    <row r="6" spans="1:9" ht="18" customHeight="1" x14ac:dyDescent="0.35">
      <c r="A6" s="410" t="s">
        <v>461</v>
      </c>
      <c r="B6" s="410"/>
      <c r="C6" s="410"/>
      <c r="D6" s="410"/>
      <c r="E6" s="410"/>
      <c r="F6" s="410"/>
      <c r="G6" s="410"/>
      <c r="H6" s="410"/>
      <c r="I6" s="410"/>
    </row>
    <row r="7" spans="1:9" ht="18" customHeight="1" x14ac:dyDescent="0.35">
      <c r="A7" s="410" t="s">
        <v>509</v>
      </c>
      <c r="B7" s="410"/>
      <c r="C7" s="410"/>
      <c r="D7" s="410"/>
      <c r="E7" s="410"/>
      <c r="F7" s="410"/>
      <c r="G7" s="410"/>
      <c r="H7" s="410"/>
      <c r="I7" s="410"/>
    </row>
    <row r="8" spans="1:9" ht="18" customHeight="1" x14ac:dyDescent="0.35">
      <c r="A8" s="3"/>
      <c r="F8" s="3"/>
      <c r="I8" s="3"/>
    </row>
    <row r="9" spans="1:9" ht="18" customHeight="1" thickBot="1" x14ac:dyDescent="0.35">
      <c r="A9" s="419" t="s">
        <v>662</v>
      </c>
      <c r="B9" s="419"/>
      <c r="C9" s="419"/>
      <c r="D9" s="419"/>
      <c r="E9" s="419"/>
      <c r="F9" s="419"/>
      <c r="G9" s="419"/>
      <c r="H9" s="419"/>
      <c r="I9" s="419"/>
    </row>
    <row r="10" spans="1:9" ht="18" customHeight="1" thickTop="1" thickBot="1" x14ac:dyDescent="0.4">
      <c r="A10" s="413" t="s">
        <v>462</v>
      </c>
      <c r="B10" s="414"/>
      <c r="C10" s="414"/>
      <c r="D10" s="414"/>
      <c r="E10" s="414"/>
      <c r="F10" s="414"/>
      <c r="G10" s="413" t="s">
        <v>626</v>
      </c>
      <c r="H10" s="414"/>
      <c r="I10" s="415"/>
    </row>
    <row r="11" spans="1:9" ht="18" customHeight="1" thickTop="1" thickBot="1" x14ac:dyDescent="0.4">
      <c r="A11" s="380" t="s">
        <v>463</v>
      </c>
      <c r="B11" s="381"/>
      <c r="C11" s="411"/>
      <c r="D11" s="412"/>
      <c r="E11" s="412"/>
      <c r="F11" s="412"/>
      <c r="G11" s="190" t="s">
        <v>627</v>
      </c>
      <c r="H11" s="412"/>
      <c r="I11" s="416"/>
    </row>
    <row r="12" spans="1:9" ht="18" customHeight="1" thickBot="1" x14ac:dyDescent="0.4">
      <c r="A12" s="9" t="s">
        <v>464</v>
      </c>
      <c r="B12" s="382"/>
      <c r="C12" s="383"/>
      <c r="D12" s="383"/>
      <c r="E12" s="383"/>
      <c r="F12" s="383"/>
      <c r="G12" s="191" t="s">
        <v>628</v>
      </c>
      <c r="H12" s="383" t="s">
        <v>631</v>
      </c>
      <c r="I12" s="388"/>
    </row>
    <row r="13" spans="1:9" ht="18" customHeight="1" thickBot="1" x14ac:dyDescent="0.4">
      <c r="A13" s="9" t="s">
        <v>465</v>
      </c>
      <c r="B13" s="10"/>
      <c r="C13" s="382"/>
      <c r="D13" s="383"/>
      <c r="E13" s="383"/>
      <c r="F13" s="383"/>
      <c r="G13" s="192" t="s">
        <v>629</v>
      </c>
      <c r="H13" s="417"/>
      <c r="I13" s="418"/>
    </row>
    <row r="14" spans="1:9" ht="18" customHeight="1" thickBot="1" x14ac:dyDescent="0.4">
      <c r="A14" s="9" t="s">
        <v>466</v>
      </c>
      <c r="B14" s="382"/>
      <c r="C14" s="383"/>
      <c r="D14" s="383"/>
      <c r="E14" s="383"/>
      <c r="F14" s="383"/>
      <c r="G14" s="383"/>
      <c r="H14" s="383"/>
      <c r="I14" s="388"/>
    </row>
    <row r="15" spans="1:9" ht="18" customHeight="1" thickBot="1" x14ac:dyDescent="0.4">
      <c r="A15" s="386" t="s">
        <v>467</v>
      </c>
      <c r="B15" s="387"/>
      <c r="C15" s="387"/>
      <c r="D15" s="382"/>
      <c r="E15" s="383"/>
      <c r="F15" s="383"/>
      <c r="G15" s="383"/>
      <c r="H15" s="383"/>
      <c r="I15" s="388"/>
    </row>
    <row r="16" spans="1:9" ht="18" customHeight="1" thickBot="1" x14ac:dyDescent="0.4">
      <c r="A16" s="386" t="s">
        <v>468</v>
      </c>
      <c r="B16" s="387"/>
      <c r="C16" s="382"/>
      <c r="D16" s="383"/>
      <c r="E16" s="383"/>
      <c r="F16" s="383"/>
      <c r="G16" s="383"/>
      <c r="H16" s="383"/>
      <c r="I16" s="388"/>
    </row>
    <row r="17" spans="1:13" ht="18" customHeight="1" thickBot="1" x14ac:dyDescent="0.4">
      <c r="A17" s="442" t="s">
        <v>469</v>
      </c>
      <c r="B17" s="443"/>
      <c r="C17" s="443"/>
      <c r="D17" s="444"/>
      <c r="E17" s="445"/>
      <c r="F17" s="445"/>
      <c r="G17" s="445"/>
      <c r="H17" s="445"/>
      <c r="I17" s="446"/>
    </row>
    <row r="18" spans="1:13" ht="18" customHeight="1" thickTop="1" x14ac:dyDescent="0.35">
      <c r="A18" s="448" t="s">
        <v>0</v>
      </c>
      <c r="B18" s="448"/>
      <c r="C18" s="448"/>
      <c r="D18" s="448"/>
      <c r="E18" s="448"/>
      <c r="F18" s="449" t="s">
        <v>3</v>
      </c>
      <c r="G18" s="450"/>
      <c r="H18" s="450"/>
      <c r="I18" s="451"/>
    </row>
    <row r="19" spans="1:13" ht="18" customHeight="1" x14ac:dyDescent="0.35">
      <c r="A19" s="362" t="s">
        <v>634</v>
      </c>
      <c r="B19" s="363"/>
      <c r="C19" s="363"/>
      <c r="D19" s="363"/>
      <c r="E19" s="364"/>
      <c r="F19" s="398">
        <v>2026</v>
      </c>
      <c r="G19" s="399"/>
      <c r="H19" s="399"/>
      <c r="I19" s="453"/>
    </row>
    <row r="20" spans="1:13" ht="18" customHeight="1" x14ac:dyDescent="0.35">
      <c r="A20" s="438" t="s">
        <v>1</v>
      </c>
      <c r="B20" s="438"/>
      <c r="C20" s="438"/>
      <c r="D20" s="438"/>
      <c r="E20" s="438"/>
      <c r="F20" s="452" t="s">
        <v>4</v>
      </c>
      <c r="G20" s="399"/>
      <c r="H20" s="399"/>
      <c r="I20" s="453"/>
    </row>
    <row r="21" spans="1:13" ht="18" customHeight="1" thickBot="1" x14ac:dyDescent="0.4">
      <c r="A21" s="478" t="s">
        <v>268</v>
      </c>
      <c r="B21" s="478"/>
      <c r="C21" s="478"/>
      <c r="D21" s="478"/>
      <c r="E21" s="478"/>
      <c r="F21" s="454" t="s">
        <v>43</v>
      </c>
      <c r="G21" s="402"/>
      <c r="H21" s="402"/>
      <c r="I21" s="455"/>
    </row>
    <row r="22" spans="1:13" ht="18" customHeight="1" thickTop="1" x14ac:dyDescent="0.35">
      <c r="A22" s="448" t="s">
        <v>2</v>
      </c>
      <c r="B22" s="448"/>
      <c r="C22" s="448"/>
      <c r="D22" s="448"/>
      <c r="E22" s="448"/>
      <c r="F22" s="456">
        <v>10360</v>
      </c>
      <c r="G22" s="405"/>
      <c r="H22" s="405"/>
      <c r="I22" s="457"/>
    </row>
    <row r="23" spans="1:13" ht="18" customHeight="1" thickBot="1" x14ac:dyDescent="0.4">
      <c r="A23" s="478" t="s">
        <v>42</v>
      </c>
      <c r="B23" s="478"/>
      <c r="C23" s="478"/>
      <c r="D23" s="478"/>
      <c r="E23" s="478"/>
      <c r="F23" s="458">
        <v>22</v>
      </c>
      <c r="G23" s="408"/>
      <c r="H23" s="408"/>
      <c r="I23" s="459"/>
    </row>
    <row r="24" spans="1:13" ht="18" customHeight="1" thickTop="1" thickBot="1" x14ac:dyDescent="0.4">
      <c r="A24" s="478" t="s">
        <v>448</v>
      </c>
      <c r="B24" s="478"/>
      <c r="C24" s="478"/>
      <c r="D24" s="478"/>
      <c r="E24" s="478"/>
      <c r="F24" s="481" t="s">
        <v>456</v>
      </c>
      <c r="G24" s="390"/>
      <c r="H24" s="390"/>
      <c r="I24" s="482"/>
    </row>
    <row r="25" spans="1:13" ht="18" customHeight="1" thickTop="1" thickBot="1" x14ac:dyDescent="0.4">
      <c r="A25" s="478" t="s">
        <v>443</v>
      </c>
      <c r="B25" s="478"/>
      <c r="C25" s="478"/>
      <c r="D25" s="478"/>
      <c r="E25" s="478"/>
      <c r="F25" s="12" t="s">
        <v>450</v>
      </c>
      <c r="G25" s="11" t="s">
        <v>453</v>
      </c>
      <c r="H25" s="306" t="s">
        <v>451</v>
      </c>
      <c r="I25" s="244" t="s">
        <v>452</v>
      </c>
    </row>
    <row r="26" spans="1:13" ht="18" customHeight="1" thickTop="1" x14ac:dyDescent="0.35">
      <c r="A26" s="448" t="s">
        <v>528</v>
      </c>
      <c r="B26" s="448"/>
      <c r="C26" s="448"/>
      <c r="D26" s="448"/>
      <c r="E26" s="448"/>
      <c r="F26" s="96"/>
      <c r="G26" s="44" t="s">
        <v>471</v>
      </c>
      <c r="H26" s="323">
        <v>95993</v>
      </c>
      <c r="I26" s="236">
        <f>+F26*H26</f>
        <v>0</v>
      </c>
    </row>
    <row r="27" spans="1:13" ht="18" customHeight="1" x14ac:dyDescent="0.35">
      <c r="A27" s="372" t="s">
        <v>519</v>
      </c>
      <c r="B27" s="373"/>
      <c r="C27" s="373"/>
      <c r="D27" s="373"/>
      <c r="E27" s="374"/>
      <c r="F27" s="96"/>
      <c r="G27" s="44" t="s">
        <v>472</v>
      </c>
      <c r="H27" s="296">
        <v>634</v>
      </c>
      <c r="I27" s="236">
        <f t="shared" ref="I27:I41" si="0">+F27*H27</f>
        <v>0</v>
      </c>
    </row>
    <row r="28" spans="1:13" ht="18" customHeight="1" x14ac:dyDescent="0.35">
      <c r="A28" s="362" t="s">
        <v>520</v>
      </c>
      <c r="B28" s="363"/>
      <c r="C28" s="363"/>
      <c r="D28" s="363"/>
      <c r="E28" s="364"/>
      <c r="F28" s="97"/>
      <c r="G28" s="45" t="s">
        <v>472</v>
      </c>
      <c r="H28" s="296">
        <v>709</v>
      </c>
      <c r="I28" s="236">
        <f t="shared" si="0"/>
        <v>0</v>
      </c>
    </row>
    <row r="29" spans="1:13" ht="18" customHeight="1" x14ac:dyDescent="0.35">
      <c r="A29" s="362" t="s">
        <v>521</v>
      </c>
      <c r="B29" s="363"/>
      <c r="C29" s="363"/>
      <c r="D29" s="363"/>
      <c r="E29" s="364"/>
      <c r="F29" s="97"/>
      <c r="G29" s="45" t="s">
        <v>472</v>
      </c>
      <c r="H29" s="296">
        <v>812</v>
      </c>
      <c r="I29" s="236">
        <f t="shared" si="0"/>
        <v>0</v>
      </c>
    </row>
    <row r="30" spans="1:13" ht="18" customHeight="1" x14ac:dyDescent="0.35">
      <c r="A30" s="438" t="s">
        <v>270</v>
      </c>
      <c r="B30" s="438"/>
      <c r="C30" s="438"/>
      <c r="D30" s="438"/>
      <c r="E30" s="438"/>
      <c r="F30" s="97"/>
      <c r="G30" s="45" t="s">
        <v>471</v>
      </c>
      <c r="H30" s="296">
        <v>305</v>
      </c>
      <c r="I30" s="236">
        <f t="shared" si="0"/>
        <v>0</v>
      </c>
    </row>
    <row r="31" spans="1:13" ht="18" customHeight="1" x14ac:dyDescent="0.35">
      <c r="A31" s="438" t="s">
        <v>269</v>
      </c>
      <c r="B31" s="438"/>
      <c r="C31" s="438"/>
      <c r="D31" s="438"/>
      <c r="E31" s="438"/>
      <c r="F31" s="97"/>
      <c r="G31" s="45" t="s">
        <v>471</v>
      </c>
      <c r="H31" s="296">
        <v>432</v>
      </c>
      <c r="I31" s="236">
        <f t="shared" si="0"/>
        <v>0</v>
      </c>
      <c r="K31" s="133"/>
      <c r="L31" s="134"/>
      <c r="M31" s="135"/>
    </row>
    <row r="32" spans="1:13" ht="18" customHeight="1" thickBot="1" x14ac:dyDescent="0.4">
      <c r="A32" s="504" t="s">
        <v>271</v>
      </c>
      <c r="B32" s="504"/>
      <c r="C32" s="504"/>
      <c r="D32" s="504"/>
      <c r="E32" s="504"/>
      <c r="F32" s="98"/>
      <c r="G32" s="46" t="s">
        <v>471</v>
      </c>
      <c r="H32" s="324">
        <v>518</v>
      </c>
      <c r="I32" s="236">
        <f t="shared" si="0"/>
        <v>0</v>
      </c>
      <c r="K32" s="133"/>
      <c r="L32" s="134"/>
      <c r="M32" s="135"/>
    </row>
    <row r="33" spans="1:12" ht="18" customHeight="1" thickTop="1" thickBot="1" x14ac:dyDescent="0.4">
      <c r="A33" s="136" t="s">
        <v>444</v>
      </c>
      <c r="B33" s="505" t="s">
        <v>443</v>
      </c>
      <c r="C33" s="506"/>
      <c r="D33" s="506"/>
      <c r="E33" s="506"/>
      <c r="F33" s="12" t="s">
        <v>450</v>
      </c>
      <c r="G33" s="11" t="s">
        <v>453</v>
      </c>
      <c r="H33" s="306" t="s">
        <v>451</v>
      </c>
      <c r="I33" s="244" t="s">
        <v>452</v>
      </c>
      <c r="J33" s="272"/>
      <c r="K33" s="137"/>
      <c r="L33" s="43"/>
    </row>
    <row r="34" spans="1:12" ht="18" customHeight="1" thickTop="1" x14ac:dyDescent="0.35">
      <c r="A34" s="47" t="s">
        <v>13</v>
      </c>
      <c r="B34" s="357" t="s">
        <v>59</v>
      </c>
      <c r="C34" s="426"/>
      <c r="D34" s="426"/>
      <c r="E34" s="503"/>
      <c r="F34" s="99"/>
      <c r="G34" s="74" t="s">
        <v>506</v>
      </c>
      <c r="H34" s="298">
        <v>9131</v>
      </c>
      <c r="I34" s="236">
        <f>+F34*H34</f>
        <v>0</v>
      </c>
    </row>
    <row r="35" spans="1:12" ht="18" customHeight="1" x14ac:dyDescent="0.35">
      <c r="A35" s="49" t="s">
        <v>62</v>
      </c>
      <c r="B35" s="357" t="s">
        <v>63</v>
      </c>
      <c r="C35" s="426"/>
      <c r="D35" s="426"/>
      <c r="E35" s="503"/>
      <c r="F35" s="99"/>
      <c r="G35" s="74" t="s">
        <v>506</v>
      </c>
      <c r="H35" s="296">
        <v>315</v>
      </c>
      <c r="I35" s="236">
        <f>+F35*H35</f>
        <v>0</v>
      </c>
    </row>
    <row r="36" spans="1:12" ht="36" customHeight="1" x14ac:dyDescent="0.35">
      <c r="A36" s="49" t="s">
        <v>64</v>
      </c>
      <c r="B36" s="357" t="s">
        <v>275</v>
      </c>
      <c r="C36" s="426"/>
      <c r="D36" s="426"/>
      <c r="E36" s="503"/>
      <c r="F36" s="99"/>
      <c r="G36" s="45" t="s">
        <v>472</v>
      </c>
      <c r="H36" s="296">
        <v>705</v>
      </c>
      <c r="I36" s="236">
        <f>+F36*H36</f>
        <v>0</v>
      </c>
    </row>
    <row r="37" spans="1:12" ht="72" customHeight="1" x14ac:dyDescent="0.35">
      <c r="A37" s="50" t="s">
        <v>65</v>
      </c>
      <c r="B37" s="460" t="s">
        <v>492</v>
      </c>
      <c r="C37" s="461"/>
      <c r="D37" s="461"/>
      <c r="E37" s="507"/>
      <c r="F37" s="77"/>
      <c r="G37" s="86"/>
      <c r="H37" s="325" t="s">
        <v>511</v>
      </c>
      <c r="I37" s="239"/>
      <c r="J37" s="272"/>
    </row>
    <row r="38" spans="1:12" ht="80" customHeight="1" x14ac:dyDescent="0.35">
      <c r="A38" s="49" t="s">
        <v>66</v>
      </c>
      <c r="B38" s="357" t="s">
        <v>477</v>
      </c>
      <c r="C38" s="426"/>
      <c r="D38" s="426"/>
      <c r="E38" s="503"/>
      <c r="F38" s="99"/>
      <c r="G38" s="45" t="s">
        <v>472</v>
      </c>
      <c r="H38" s="296">
        <v>634</v>
      </c>
      <c r="I38" s="236">
        <f t="shared" si="0"/>
        <v>0</v>
      </c>
    </row>
    <row r="39" spans="1:12" ht="18" customHeight="1" x14ac:dyDescent="0.35">
      <c r="A39" s="49" t="s">
        <v>73</v>
      </c>
      <c r="B39" s="357" t="s">
        <v>74</v>
      </c>
      <c r="C39" s="426"/>
      <c r="D39" s="426"/>
      <c r="E39" s="503"/>
      <c r="F39" s="99"/>
      <c r="G39" s="74" t="s">
        <v>471</v>
      </c>
      <c r="H39" s="296">
        <v>35</v>
      </c>
      <c r="I39" s="236">
        <f t="shared" si="0"/>
        <v>0</v>
      </c>
    </row>
    <row r="40" spans="1:12" ht="36" customHeight="1" x14ac:dyDescent="0.35">
      <c r="A40" s="49" t="s">
        <v>75</v>
      </c>
      <c r="B40" s="357" t="s">
        <v>76</v>
      </c>
      <c r="C40" s="426"/>
      <c r="D40" s="426"/>
      <c r="E40" s="503"/>
      <c r="F40" s="99"/>
      <c r="G40" s="45" t="s">
        <v>472</v>
      </c>
      <c r="H40" s="296">
        <v>25</v>
      </c>
      <c r="I40" s="236">
        <f t="shared" si="0"/>
        <v>0</v>
      </c>
    </row>
    <row r="41" spans="1:12" ht="36" customHeight="1" x14ac:dyDescent="0.35">
      <c r="A41" s="75" t="s">
        <v>666</v>
      </c>
      <c r="B41" s="344" t="s">
        <v>667</v>
      </c>
      <c r="C41" s="345"/>
      <c r="D41" s="345"/>
      <c r="E41" s="475"/>
      <c r="F41" s="99"/>
      <c r="G41" s="74" t="s">
        <v>471</v>
      </c>
      <c r="H41" s="296">
        <v>1968</v>
      </c>
      <c r="I41" s="289">
        <f t="shared" si="0"/>
        <v>0</v>
      </c>
    </row>
    <row r="42" spans="1:12" ht="18" customHeight="1" x14ac:dyDescent="0.35">
      <c r="A42" s="50" t="s">
        <v>83</v>
      </c>
      <c r="B42" s="460" t="s">
        <v>498</v>
      </c>
      <c r="C42" s="461"/>
      <c r="D42" s="461"/>
      <c r="E42" s="507"/>
      <c r="F42" s="77"/>
      <c r="G42" s="86"/>
      <c r="H42" s="325" t="s">
        <v>511</v>
      </c>
      <c r="I42" s="239"/>
      <c r="J42" s="272"/>
    </row>
    <row r="43" spans="1:12" ht="18" customHeight="1" x14ac:dyDescent="0.35">
      <c r="A43" s="50" t="s">
        <v>84</v>
      </c>
      <c r="B43" s="460" t="s">
        <v>85</v>
      </c>
      <c r="C43" s="461"/>
      <c r="D43" s="461"/>
      <c r="E43" s="507"/>
      <c r="F43" s="77"/>
      <c r="G43" s="86"/>
      <c r="H43" s="325" t="s">
        <v>511</v>
      </c>
      <c r="I43" s="239"/>
      <c r="J43" s="272"/>
    </row>
    <row r="44" spans="1:12" ht="18" customHeight="1" x14ac:dyDescent="0.35">
      <c r="A44" s="49" t="s">
        <v>87</v>
      </c>
      <c r="B44" s="357" t="s">
        <v>88</v>
      </c>
      <c r="C44" s="426"/>
      <c r="D44" s="426"/>
      <c r="E44" s="503"/>
      <c r="F44" s="99"/>
      <c r="G44" s="74" t="s">
        <v>506</v>
      </c>
      <c r="H44" s="296">
        <v>502</v>
      </c>
      <c r="I44" s="236">
        <f t="shared" ref="I44:I45" si="1">+F44*H44</f>
        <v>0</v>
      </c>
    </row>
    <row r="45" spans="1:12" ht="36" customHeight="1" x14ac:dyDescent="0.35">
      <c r="A45" s="49" t="s">
        <v>89</v>
      </c>
      <c r="B45" s="357" t="s">
        <v>90</v>
      </c>
      <c r="C45" s="426"/>
      <c r="D45" s="426"/>
      <c r="E45" s="503"/>
      <c r="F45" s="99"/>
      <c r="G45" s="74" t="s">
        <v>471</v>
      </c>
      <c r="H45" s="296">
        <v>228</v>
      </c>
      <c r="I45" s="236">
        <f t="shared" si="1"/>
        <v>0</v>
      </c>
    </row>
    <row r="46" spans="1:12" ht="18" customHeight="1" x14ac:dyDescent="0.35">
      <c r="A46" s="50" t="s">
        <v>91</v>
      </c>
      <c r="B46" s="460" t="s">
        <v>92</v>
      </c>
      <c r="C46" s="461"/>
      <c r="D46" s="461"/>
      <c r="E46" s="507"/>
      <c r="F46" s="77"/>
      <c r="G46" s="86"/>
      <c r="H46" s="325" t="s">
        <v>511</v>
      </c>
      <c r="I46" s="239"/>
      <c r="J46" s="272"/>
    </row>
    <row r="47" spans="1:12" ht="18" customHeight="1" x14ac:dyDescent="0.35">
      <c r="A47" s="49" t="s">
        <v>95</v>
      </c>
      <c r="B47" s="357" t="s">
        <v>478</v>
      </c>
      <c r="C47" s="426"/>
      <c r="D47" s="426"/>
      <c r="E47" s="503"/>
      <c r="F47" s="99"/>
      <c r="G47" s="74" t="s">
        <v>506</v>
      </c>
      <c r="H47" s="296">
        <v>836</v>
      </c>
      <c r="I47" s="236">
        <f t="shared" ref="I47" si="2">+F47*H47</f>
        <v>0</v>
      </c>
    </row>
    <row r="48" spans="1:12" ht="36" customHeight="1" x14ac:dyDescent="0.35">
      <c r="A48" s="50" t="s">
        <v>97</v>
      </c>
      <c r="B48" s="460" t="s">
        <v>273</v>
      </c>
      <c r="C48" s="461"/>
      <c r="D48" s="461"/>
      <c r="E48" s="507"/>
      <c r="F48" s="77"/>
      <c r="G48" s="86"/>
      <c r="H48" s="325" t="s">
        <v>511</v>
      </c>
      <c r="I48" s="239"/>
      <c r="J48" s="272"/>
    </row>
    <row r="49" spans="1:10" ht="18" customHeight="1" x14ac:dyDescent="0.35">
      <c r="A49" s="50" t="s">
        <v>98</v>
      </c>
      <c r="B49" s="358" t="s">
        <v>480</v>
      </c>
      <c r="C49" s="461"/>
      <c r="D49" s="461"/>
      <c r="E49" s="507"/>
      <c r="F49" s="103"/>
      <c r="G49" s="86"/>
      <c r="H49" s="325" t="s">
        <v>512</v>
      </c>
      <c r="I49" s="239"/>
      <c r="J49" s="272"/>
    </row>
    <row r="50" spans="1:10" ht="18" customHeight="1" x14ac:dyDescent="0.35">
      <c r="A50" s="50" t="s">
        <v>99</v>
      </c>
      <c r="B50" s="358" t="s">
        <v>481</v>
      </c>
      <c r="C50" s="461"/>
      <c r="D50" s="461"/>
      <c r="E50" s="507"/>
      <c r="F50" s="103"/>
      <c r="G50" s="86"/>
      <c r="H50" s="325" t="s">
        <v>512</v>
      </c>
      <c r="I50" s="239"/>
      <c r="J50" s="272"/>
    </row>
    <row r="51" spans="1:10" ht="18" customHeight="1" x14ac:dyDescent="0.35">
      <c r="A51" s="49" t="s">
        <v>100</v>
      </c>
      <c r="B51" s="357" t="s">
        <v>101</v>
      </c>
      <c r="C51" s="426"/>
      <c r="D51" s="426"/>
      <c r="E51" s="503"/>
      <c r="F51" s="101"/>
      <c r="G51" s="74" t="s">
        <v>506</v>
      </c>
      <c r="H51" s="296">
        <v>1720</v>
      </c>
      <c r="I51" s="236">
        <f t="shared" ref="I51:I55" si="3">+F51*H51</f>
        <v>0</v>
      </c>
    </row>
    <row r="52" spans="1:10" ht="18" customHeight="1" x14ac:dyDescent="0.35">
      <c r="A52" s="49" t="s">
        <v>499</v>
      </c>
      <c r="B52" s="357" t="s">
        <v>104</v>
      </c>
      <c r="C52" s="426"/>
      <c r="D52" s="426"/>
      <c r="E52" s="503"/>
      <c r="F52" s="101"/>
      <c r="G52" s="74" t="s">
        <v>506</v>
      </c>
      <c r="H52" s="296">
        <v>305</v>
      </c>
      <c r="I52" s="236">
        <f t="shared" si="3"/>
        <v>0</v>
      </c>
    </row>
    <row r="53" spans="1:10" ht="18" customHeight="1" x14ac:dyDescent="0.35">
      <c r="A53" s="53" t="s">
        <v>14</v>
      </c>
      <c r="B53" s="357" t="s">
        <v>105</v>
      </c>
      <c r="C53" s="426"/>
      <c r="D53" s="426"/>
      <c r="E53" s="503"/>
      <c r="F53" s="101"/>
      <c r="G53" s="74" t="s">
        <v>506</v>
      </c>
      <c r="H53" s="296">
        <v>604</v>
      </c>
      <c r="I53" s="236">
        <f t="shared" si="3"/>
        <v>0</v>
      </c>
    </row>
    <row r="54" spans="1:10" ht="18" customHeight="1" x14ac:dyDescent="0.35">
      <c r="A54" s="53" t="s">
        <v>15</v>
      </c>
      <c r="B54" s="357" t="s">
        <v>106</v>
      </c>
      <c r="C54" s="426"/>
      <c r="D54" s="426"/>
      <c r="E54" s="503"/>
      <c r="F54" s="101"/>
      <c r="G54" s="74" t="s">
        <v>506</v>
      </c>
      <c r="H54" s="296">
        <v>604</v>
      </c>
      <c r="I54" s="236">
        <f t="shared" si="3"/>
        <v>0</v>
      </c>
    </row>
    <row r="55" spans="1:10" ht="18" customHeight="1" x14ac:dyDescent="0.35">
      <c r="A55" s="53" t="s">
        <v>16</v>
      </c>
      <c r="B55" s="357" t="s">
        <v>107</v>
      </c>
      <c r="C55" s="426"/>
      <c r="D55" s="426"/>
      <c r="E55" s="503"/>
      <c r="F55" s="101"/>
      <c r="G55" s="74" t="s">
        <v>506</v>
      </c>
      <c r="H55" s="296">
        <v>781</v>
      </c>
      <c r="I55" s="236">
        <f t="shared" si="3"/>
        <v>0</v>
      </c>
    </row>
    <row r="56" spans="1:10" ht="36" customHeight="1" x14ac:dyDescent="0.35">
      <c r="A56" s="54" t="s">
        <v>17</v>
      </c>
      <c r="B56" s="460" t="s">
        <v>500</v>
      </c>
      <c r="C56" s="461"/>
      <c r="D56" s="461"/>
      <c r="E56" s="507"/>
      <c r="F56" s="85"/>
      <c r="G56" s="86"/>
      <c r="H56" s="325" t="s">
        <v>511</v>
      </c>
      <c r="I56" s="239"/>
      <c r="J56" s="272"/>
    </row>
    <row r="57" spans="1:10" ht="36" customHeight="1" x14ac:dyDescent="0.35">
      <c r="A57" s="53" t="s">
        <v>18</v>
      </c>
      <c r="B57" s="357" t="s">
        <v>108</v>
      </c>
      <c r="C57" s="426"/>
      <c r="D57" s="426"/>
      <c r="E57" s="503"/>
      <c r="F57" s="101"/>
      <c r="G57" s="74" t="s">
        <v>506</v>
      </c>
      <c r="H57" s="296">
        <v>312</v>
      </c>
      <c r="I57" s="236">
        <f t="shared" ref="I57:I58" si="4">+F57*H57</f>
        <v>0</v>
      </c>
    </row>
    <row r="58" spans="1:10" ht="18" customHeight="1" x14ac:dyDescent="0.35">
      <c r="A58" s="53" t="s">
        <v>19</v>
      </c>
      <c r="B58" s="350" t="s">
        <v>485</v>
      </c>
      <c r="C58" s="426"/>
      <c r="D58" s="426"/>
      <c r="E58" s="503"/>
      <c r="F58" s="101"/>
      <c r="G58" s="74" t="s">
        <v>506</v>
      </c>
      <c r="H58" s="296">
        <v>4060</v>
      </c>
      <c r="I58" s="236">
        <f t="shared" si="4"/>
        <v>0</v>
      </c>
    </row>
    <row r="59" spans="1:10" ht="36" customHeight="1" x14ac:dyDescent="0.35">
      <c r="A59" s="54" t="s">
        <v>20</v>
      </c>
      <c r="B59" s="460" t="s">
        <v>109</v>
      </c>
      <c r="C59" s="461"/>
      <c r="D59" s="461"/>
      <c r="E59" s="507"/>
      <c r="F59" s="103"/>
      <c r="G59" s="86"/>
      <c r="H59" s="326" t="s">
        <v>110</v>
      </c>
      <c r="I59" s="239"/>
      <c r="J59" s="272"/>
    </row>
    <row r="60" spans="1:10" ht="18" customHeight="1" x14ac:dyDescent="0.35">
      <c r="A60" s="54" t="s">
        <v>21</v>
      </c>
      <c r="B60" s="460" t="s">
        <v>112</v>
      </c>
      <c r="C60" s="461"/>
      <c r="D60" s="461"/>
      <c r="E60" s="507"/>
      <c r="F60" s="103"/>
      <c r="G60" s="86"/>
      <c r="H60" s="326" t="s">
        <v>110</v>
      </c>
      <c r="I60" s="239"/>
      <c r="J60" s="272"/>
    </row>
    <row r="61" spans="1:10" ht="72" customHeight="1" x14ac:dyDescent="0.35">
      <c r="A61" s="53" t="s">
        <v>22</v>
      </c>
      <c r="B61" s="357" t="s">
        <v>445</v>
      </c>
      <c r="C61" s="426"/>
      <c r="D61" s="426"/>
      <c r="E61" s="503"/>
      <c r="F61" s="101"/>
      <c r="G61" s="74" t="s">
        <v>506</v>
      </c>
      <c r="H61" s="296">
        <v>5385</v>
      </c>
      <c r="I61" s="236">
        <f t="shared" ref="I61:I63" si="5">+F61*H61</f>
        <v>0</v>
      </c>
    </row>
    <row r="62" spans="1:10" ht="18" customHeight="1" x14ac:dyDescent="0.35">
      <c r="A62" s="49" t="s">
        <v>23</v>
      </c>
      <c r="B62" s="357" t="s">
        <v>113</v>
      </c>
      <c r="C62" s="426"/>
      <c r="D62" s="426"/>
      <c r="E62" s="503"/>
      <c r="F62" s="101"/>
      <c r="G62" s="74" t="s">
        <v>471</v>
      </c>
      <c r="H62" s="296">
        <v>604</v>
      </c>
      <c r="I62" s="236">
        <f t="shared" si="5"/>
        <v>0</v>
      </c>
    </row>
    <row r="63" spans="1:10" ht="18" customHeight="1" x14ac:dyDescent="0.35">
      <c r="A63" s="53" t="s">
        <v>24</v>
      </c>
      <c r="B63" s="350" t="s">
        <v>494</v>
      </c>
      <c r="C63" s="426"/>
      <c r="D63" s="426"/>
      <c r="E63" s="503"/>
      <c r="F63" s="101"/>
      <c r="G63" s="74" t="s">
        <v>471</v>
      </c>
      <c r="H63" s="296">
        <v>909</v>
      </c>
      <c r="I63" s="236">
        <f t="shared" si="5"/>
        <v>0</v>
      </c>
    </row>
    <row r="64" spans="1:10" ht="54" customHeight="1" x14ac:dyDescent="0.35">
      <c r="A64" s="54" t="s">
        <v>25</v>
      </c>
      <c r="B64" s="460" t="s">
        <v>487</v>
      </c>
      <c r="C64" s="461"/>
      <c r="D64" s="461"/>
      <c r="E64" s="507"/>
      <c r="F64" s="77"/>
      <c r="G64" s="86"/>
      <c r="H64" s="325" t="s">
        <v>511</v>
      </c>
      <c r="I64" s="239"/>
      <c r="J64" s="272"/>
    </row>
    <row r="65" spans="1:10" ht="18" customHeight="1" x14ac:dyDescent="0.35">
      <c r="A65" s="53" t="s">
        <v>26</v>
      </c>
      <c r="B65" s="350" t="s">
        <v>501</v>
      </c>
      <c r="C65" s="426"/>
      <c r="D65" s="426"/>
      <c r="E65" s="503"/>
      <c r="F65" s="101"/>
      <c r="G65" s="74" t="s">
        <v>471</v>
      </c>
      <c r="H65" s="296">
        <v>5278</v>
      </c>
      <c r="I65" s="236">
        <f t="shared" ref="I65:I128" si="6">+F65*H65</f>
        <v>0</v>
      </c>
    </row>
    <row r="66" spans="1:10" ht="18" customHeight="1" x14ac:dyDescent="0.35">
      <c r="A66" s="56" t="s">
        <v>28</v>
      </c>
      <c r="B66" s="350" t="s">
        <v>502</v>
      </c>
      <c r="C66" s="426"/>
      <c r="D66" s="426"/>
      <c r="E66" s="503"/>
      <c r="F66" s="101"/>
      <c r="G66" s="74" t="s">
        <v>471</v>
      </c>
      <c r="H66" s="296">
        <v>5578</v>
      </c>
      <c r="I66" s="236">
        <f t="shared" si="6"/>
        <v>0</v>
      </c>
    </row>
    <row r="67" spans="1:10" ht="18" customHeight="1" x14ac:dyDescent="0.35">
      <c r="A67" s="49" t="s">
        <v>131</v>
      </c>
      <c r="B67" s="357" t="s">
        <v>132</v>
      </c>
      <c r="C67" s="426"/>
      <c r="D67" s="426"/>
      <c r="E67" s="503"/>
      <c r="F67" s="101"/>
      <c r="G67" s="74" t="s">
        <v>471</v>
      </c>
      <c r="H67" s="296">
        <v>4821</v>
      </c>
      <c r="I67" s="236">
        <f t="shared" si="6"/>
        <v>0</v>
      </c>
    </row>
    <row r="68" spans="1:10" ht="18" customHeight="1" x14ac:dyDescent="0.35">
      <c r="A68" s="49" t="s">
        <v>133</v>
      </c>
      <c r="B68" s="357" t="s">
        <v>134</v>
      </c>
      <c r="C68" s="426"/>
      <c r="D68" s="426"/>
      <c r="E68" s="503"/>
      <c r="F68" s="101"/>
      <c r="G68" s="74" t="s">
        <v>471</v>
      </c>
      <c r="H68" s="296">
        <v>152</v>
      </c>
      <c r="I68" s="236">
        <f t="shared" si="6"/>
        <v>0</v>
      </c>
    </row>
    <row r="69" spans="1:10" ht="18" customHeight="1" x14ac:dyDescent="0.35">
      <c r="A69" s="49" t="s">
        <v>135</v>
      </c>
      <c r="B69" s="357" t="s">
        <v>136</v>
      </c>
      <c r="C69" s="426"/>
      <c r="D69" s="426"/>
      <c r="E69" s="503"/>
      <c r="F69" s="101"/>
      <c r="G69" s="74" t="s">
        <v>471</v>
      </c>
      <c r="H69" s="296">
        <v>2634</v>
      </c>
      <c r="I69" s="236">
        <f t="shared" si="6"/>
        <v>0</v>
      </c>
    </row>
    <row r="70" spans="1:10" ht="36" customHeight="1" x14ac:dyDescent="0.35">
      <c r="A70" s="57">
        <v>40258</v>
      </c>
      <c r="B70" s="357" t="s">
        <v>489</v>
      </c>
      <c r="C70" s="426"/>
      <c r="D70" s="426"/>
      <c r="E70" s="503"/>
      <c r="F70" s="99"/>
      <c r="G70" s="74" t="s">
        <v>471</v>
      </c>
      <c r="H70" s="296">
        <v>2639</v>
      </c>
      <c r="I70" s="236">
        <f t="shared" si="6"/>
        <v>0</v>
      </c>
    </row>
    <row r="71" spans="1:10" ht="18" customHeight="1" thickBot="1" x14ac:dyDescent="0.4">
      <c r="A71" s="58" t="s">
        <v>147</v>
      </c>
      <c r="B71" s="463" t="s">
        <v>148</v>
      </c>
      <c r="C71" s="464"/>
      <c r="D71" s="464"/>
      <c r="E71" s="509"/>
      <c r="F71" s="102"/>
      <c r="G71" s="91" t="s">
        <v>471</v>
      </c>
      <c r="H71" s="324">
        <v>305</v>
      </c>
      <c r="I71" s="236">
        <f t="shared" si="6"/>
        <v>0</v>
      </c>
    </row>
    <row r="72" spans="1:10" ht="24" customHeight="1" thickTop="1" thickBot="1" x14ac:dyDescent="0.4">
      <c r="A72" s="40" t="s">
        <v>522</v>
      </c>
      <c r="B72" s="13"/>
      <c r="C72" s="13"/>
      <c r="D72" s="13"/>
      <c r="E72" s="13"/>
      <c r="F72" s="13"/>
      <c r="G72" s="13"/>
      <c r="H72" s="327"/>
      <c r="I72" s="240"/>
      <c r="J72" s="272"/>
    </row>
    <row r="73" spans="1:10" ht="18" customHeight="1" thickTop="1" x14ac:dyDescent="0.35">
      <c r="A73" s="60" t="s">
        <v>298</v>
      </c>
      <c r="B73" s="466" t="s">
        <v>173</v>
      </c>
      <c r="C73" s="467"/>
      <c r="D73" s="467"/>
      <c r="E73" s="508"/>
      <c r="F73" s="153"/>
      <c r="G73" s="93" t="s">
        <v>471</v>
      </c>
      <c r="H73" s="298">
        <v>497</v>
      </c>
      <c r="I73" s="236">
        <f t="shared" si="6"/>
        <v>0</v>
      </c>
    </row>
    <row r="74" spans="1:10" ht="18" customHeight="1" x14ac:dyDescent="0.35">
      <c r="A74" s="49" t="s">
        <v>302</v>
      </c>
      <c r="B74" s="357" t="s">
        <v>177</v>
      </c>
      <c r="C74" s="426"/>
      <c r="D74" s="426"/>
      <c r="E74" s="503"/>
      <c r="F74" s="99"/>
      <c r="G74" s="74" t="s">
        <v>471</v>
      </c>
      <c r="H74" s="296">
        <v>807</v>
      </c>
      <c r="I74" s="236">
        <f t="shared" si="6"/>
        <v>0</v>
      </c>
    </row>
    <row r="75" spans="1:10" ht="18" customHeight="1" x14ac:dyDescent="0.35">
      <c r="A75" s="49" t="s">
        <v>306</v>
      </c>
      <c r="B75" s="357" t="s">
        <v>181</v>
      </c>
      <c r="C75" s="426"/>
      <c r="D75" s="426"/>
      <c r="E75" s="503"/>
      <c r="F75" s="99"/>
      <c r="G75" s="74" t="s">
        <v>471</v>
      </c>
      <c r="H75" s="296">
        <v>3248</v>
      </c>
      <c r="I75" s="236">
        <f t="shared" si="6"/>
        <v>0</v>
      </c>
    </row>
    <row r="76" spans="1:10" ht="18" customHeight="1" x14ac:dyDescent="0.35">
      <c r="A76" s="49" t="s">
        <v>308</v>
      </c>
      <c r="B76" s="357" t="s">
        <v>183</v>
      </c>
      <c r="C76" s="426"/>
      <c r="D76" s="426"/>
      <c r="E76" s="503"/>
      <c r="F76" s="99"/>
      <c r="G76" s="74" t="s">
        <v>471</v>
      </c>
      <c r="H76" s="296">
        <v>1315</v>
      </c>
      <c r="I76" s="236">
        <f t="shared" si="6"/>
        <v>0</v>
      </c>
    </row>
    <row r="77" spans="1:10" ht="18" customHeight="1" x14ac:dyDescent="0.35">
      <c r="A77" s="49" t="s">
        <v>309</v>
      </c>
      <c r="B77" s="357" t="s">
        <v>401</v>
      </c>
      <c r="C77" s="426"/>
      <c r="D77" s="426"/>
      <c r="E77" s="503"/>
      <c r="F77" s="99"/>
      <c r="G77" s="74" t="s">
        <v>471</v>
      </c>
      <c r="H77" s="296">
        <v>502</v>
      </c>
      <c r="I77" s="236">
        <f t="shared" si="6"/>
        <v>0</v>
      </c>
    </row>
    <row r="78" spans="1:10" ht="18" customHeight="1" x14ac:dyDescent="0.35">
      <c r="A78" s="49" t="s">
        <v>329</v>
      </c>
      <c r="B78" s="357" t="s">
        <v>201</v>
      </c>
      <c r="C78" s="426"/>
      <c r="D78" s="426"/>
      <c r="E78" s="503"/>
      <c r="F78" s="99"/>
      <c r="G78" s="74" t="s">
        <v>471</v>
      </c>
      <c r="H78" s="296">
        <v>660</v>
      </c>
      <c r="I78" s="236">
        <f t="shared" si="6"/>
        <v>0</v>
      </c>
    </row>
    <row r="79" spans="1:10" ht="18" customHeight="1" x14ac:dyDescent="0.35">
      <c r="A79" s="49" t="s">
        <v>331</v>
      </c>
      <c r="B79" s="357" t="s">
        <v>203</v>
      </c>
      <c r="C79" s="426"/>
      <c r="D79" s="426"/>
      <c r="E79" s="503"/>
      <c r="F79" s="154"/>
      <c r="G79" s="74" t="s">
        <v>471</v>
      </c>
      <c r="H79" s="296">
        <v>356</v>
      </c>
      <c r="I79" s="236">
        <f t="shared" si="6"/>
        <v>0</v>
      </c>
    </row>
    <row r="80" spans="1:10" ht="18" customHeight="1" x14ac:dyDescent="0.35">
      <c r="A80" s="49" t="s">
        <v>332</v>
      </c>
      <c r="B80" s="357" t="s">
        <v>204</v>
      </c>
      <c r="C80" s="426"/>
      <c r="D80" s="426"/>
      <c r="E80" s="503"/>
      <c r="F80" s="154"/>
      <c r="G80" s="74" t="s">
        <v>471</v>
      </c>
      <c r="H80" s="296">
        <v>253</v>
      </c>
      <c r="I80" s="236">
        <f t="shared" si="6"/>
        <v>0</v>
      </c>
    </row>
    <row r="81" spans="1:9" ht="36" customHeight="1" x14ac:dyDescent="0.35">
      <c r="A81" s="49" t="s">
        <v>333</v>
      </c>
      <c r="B81" s="357" t="s">
        <v>205</v>
      </c>
      <c r="C81" s="426"/>
      <c r="D81" s="426"/>
      <c r="E81" s="503"/>
      <c r="F81" s="154"/>
      <c r="G81" s="74" t="s">
        <v>471</v>
      </c>
      <c r="H81" s="296">
        <v>695</v>
      </c>
      <c r="I81" s="236">
        <f t="shared" si="6"/>
        <v>0</v>
      </c>
    </row>
    <row r="82" spans="1:9" ht="18" customHeight="1" x14ac:dyDescent="0.35">
      <c r="A82" s="49" t="s">
        <v>334</v>
      </c>
      <c r="B82" s="357" t="s">
        <v>206</v>
      </c>
      <c r="C82" s="426"/>
      <c r="D82" s="426"/>
      <c r="E82" s="503"/>
      <c r="F82" s="154"/>
      <c r="G82" s="74" t="s">
        <v>471</v>
      </c>
      <c r="H82" s="296">
        <v>5786</v>
      </c>
      <c r="I82" s="236">
        <f t="shared" si="6"/>
        <v>0</v>
      </c>
    </row>
    <row r="83" spans="1:9" ht="18" customHeight="1" x14ac:dyDescent="0.35">
      <c r="A83" s="49" t="s">
        <v>335</v>
      </c>
      <c r="B83" s="357" t="s">
        <v>207</v>
      </c>
      <c r="C83" s="426"/>
      <c r="D83" s="426"/>
      <c r="E83" s="503"/>
      <c r="F83" s="154"/>
      <c r="G83" s="74" t="s">
        <v>471</v>
      </c>
      <c r="H83" s="296">
        <v>401</v>
      </c>
      <c r="I83" s="236">
        <f t="shared" si="6"/>
        <v>0</v>
      </c>
    </row>
    <row r="84" spans="1:9" ht="18" customHeight="1" x14ac:dyDescent="0.35">
      <c r="A84" s="49" t="s">
        <v>336</v>
      </c>
      <c r="B84" s="357" t="s">
        <v>208</v>
      </c>
      <c r="C84" s="426"/>
      <c r="D84" s="426"/>
      <c r="E84" s="503"/>
      <c r="F84" s="154"/>
      <c r="G84" s="74" t="s">
        <v>471</v>
      </c>
      <c r="H84" s="296">
        <v>2436</v>
      </c>
      <c r="I84" s="236">
        <f t="shared" si="6"/>
        <v>0</v>
      </c>
    </row>
    <row r="85" spans="1:9" ht="18" customHeight="1" x14ac:dyDescent="0.35">
      <c r="A85" s="49" t="s">
        <v>337</v>
      </c>
      <c r="B85" s="357" t="s">
        <v>209</v>
      </c>
      <c r="C85" s="426"/>
      <c r="D85" s="426"/>
      <c r="E85" s="503"/>
      <c r="F85" s="154"/>
      <c r="G85" s="74" t="s">
        <v>471</v>
      </c>
      <c r="H85" s="296">
        <v>2766</v>
      </c>
      <c r="I85" s="236">
        <f t="shared" si="6"/>
        <v>0</v>
      </c>
    </row>
    <row r="86" spans="1:9" ht="18" customHeight="1" x14ac:dyDescent="0.35">
      <c r="A86" s="49" t="s">
        <v>338</v>
      </c>
      <c r="B86" s="357" t="s">
        <v>210</v>
      </c>
      <c r="C86" s="426"/>
      <c r="D86" s="426"/>
      <c r="E86" s="503"/>
      <c r="F86" s="154"/>
      <c r="G86" s="74" t="s">
        <v>471</v>
      </c>
      <c r="H86" s="296">
        <v>3654</v>
      </c>
      <c r="I86" s="236">
        <f t="shared" si="6"/>
        <v>0</v>
      </c>
    </row>
    <row r="87" spans="1:9" ht="18" customHeight="1" x14ac:dyDescent="0.35">
      <c r="A87" s="49" t="s">
        <v>339</v>
      </c>
      <c r="B87" s="357" t="s">
        <v>211</v>
      </c>
      <c r="C87" s="426"/>
      <c r="D87" s="426"/>
      <c r="E87" s="503"/>
      <c r="F87" s="154"/>
      <c r="G87" s="74" t="s">
        <v>471</v>
      </c>
      <c r="H87" s="296">
        <v>406</v>
      </c>
      <c r="I87" s="236">
        <f t="shared" si="6"/>
        <v>0</v>
      </c>
    </row>
    <row r="88" spans="1:9" ht="18" customHeight="1" x14ac:dyDescent="0.35">
      <c r="A88" s="49" t="s">
        <v>340</v>
      </c>
      <c r="B88" s="357" t="s">
        <v>212</v>
      </c>
      <c r="C88" s="426"/>
      <c r="D88" s="426"/>
      <c r="E88" s="503"/>
      <c r="F88" s="154"/>
      <c r="G88" s="74" t="s">
        <v>471</v>
      </c>
      <c r="H88" s="296">
        <v>812</v>
      </c>
      <c r="I88" s="236">
        <f t="shared" si="6"/>
        <v>0</v>
      </c>
    </row>
    <row r="89" spans="1:9" ht="18" customHeight="1" x14ac:dyDescent="0.35">
      <c r="A89" s="49" t="s">
        <v>341</v>
      </c>
      <c r="B89" s="357" t="s">
        <v>213</v>
      </c>
      <c r="C89" s="426"/>
      <c r="D89" s="426"/>
      <c r="E89" s="503"/>
      <c r="F89" s="154"/>
      <c r="G89" s="74" t="s">
        <v>471</v>
      </c>
      <c r="H89" s="296">
        <v>406</v>
      </c>
      <c r="I89" s="236">
        <f t="shared" si="6"/>
        <v>0</v>
      </c>
    </row>
    <row r="90" spans="1:9" ht="36" customHeight="1" x14ac:dyDescent="0.35">
      <c r="A90" s="49" t="s">
        <v>342</v>
      </c>
      <c r="B90" s="357" t="s">
        <v>39</v>
      </c>
      <c r="C90" s="426"/>
      <c r="D90" s="426"/>
      <c r="E90" s="503"/>
      <c r="F90" s="154"/>
      <c r="G90" s="74" t="s">
        <v>471</v>
      </c>
      <c r="H90" s="296">
        <v>406</v>
      </c>
      <c r="I90" s="236">
        <f t="shared" si="6"/>
        <v>0</v>
      </c>
    </row>
    <row r="91" spans="1:9" ht="18" customHeight="1" x14ac:dyDescent="0.35">
      <c r="A91" s="49" t="s">
        <v>343</v>
      </c>
      <c r="B91" s="357" t="s">
        <v>214</v>
      </c>
      <c r="C91" s="426"/>
      <c r="D91" s="426"/>
      <c r="E91" s="503"/>
      <c r="F91" s="154"/>
      <c r="G91" s="74" t="s">
        <v>471</v>
      </c>
      <c r="H91" s="296">
        <v>558</v>
      </c>
      <c r="I91" s="236">
        <f t="shared" si="6"/>
        <v>0</v>
      </c>
    </row>
    <row r="92" spans="1:9" ht="18" customHeight="1" x14ac:dyDescent="0.35">
      <c r="A92" s="49" t="s">
        <v>344</v>
      </c>
      <c r="B92" s="357" t="s">
        <v>215</v>
      </c>
      <c r="C92" s="426"/>
      <c r="D92" s="426"/>
      <c r="E92" s="503"/>
      <c r="F92" s="154"/>
      <c r="G92" s="74" t="s">
        <v>471</v>
      </c>
      <c r="H92" s="296">
        <v>660</v>
      </c>
      <c r="I92" s="236">
        <f t="shared" si="6"/>
        <v>0</v>
      </c>
    </row>
    <row r="93" spans="1:9" ht="18" customHeight="1" x14ac:dyDescent="0.35">
      <c r="A93" s="49" t="s">
        <v>345</v>
      </c>
      <c r="B93" s="357" t="s">
        <v>216</v>
      </c>
      <c r="C93" s="426"/>
      <c r="D93" s="426"/>
      <c r="E93" s="503"/>
      <c r="F93" s="154"/>
      <c r="G93" s="74" t="s">
        <v>471</v>
      </c>
      <c r="H93" s="296">
        <v>228</v>
      </c>
      <c r="I93" s="236">
        <f t="shared" si="6"/>
        <v>0</v>
      </c>
    </row>
    <row r="94" spans="1:9" ht="18" customHeight="1" x14ac:dyDescent="0.35">
      <c r="A94" s="49" t="s">
        <v>346</v>
      </c>
      <c r="B94" s="357" t="s">
        <v>217</v>
      </c>
      <c r="C94" s="426"/>
      <c r="D94" s="426"/>
      <c r="E94" s="503"/>
      <c r="F94" s="154"/>
      <c r="G94" s="74" t="s">
        <v>471</v>
      </c>
      <c r="H94" s="296">
        <v>330</v>
      </c>
      <c r="I94" s="236">
        <f t="shared" si="6"/>
        <v>0</v>
      </c>
    </row>
    <row r="95" spans="1:9" ht="18" customHeight="1" x14ac:dyDescent="0.35">
      <c r="A95" s="49" t="s">
        <v>347</v>
      </c>
      <c r="B95" s="357" t="s">
        <v>218</v>
      </c>
      <c r="C95" s="426"/>
      <c r="D95" s="426"/>
      <c r="E95" s="503"/>
      <c r="F95" s="154"/>
      <c r="G95" s="74" t="s">
        <v>471</v>
      </c>
      <c r="H95" s="296">
        <v>584</v>
      </c>
      <c r="I95" s="236">
        <f t="shared" si="6"/>
        <v>0</v>
      </c>
    </row>
    <row r="96" spans="1:9" ht="36" customHeight="1" x14ac:dyDescent="0.35">
      <c r="A96" s="49" t="s">
        <v>348</v>
      </c>
      <c r="B96" s="357" t="s">
        <v>219</v>
      </c>
      <c r="C96" s="426"/>
      <c r="D96" s="426"/>
      <c r="E96" s="503"/>
      <c r="F96" s="154"/>
      <c r="G96" s="74" t="s">
        <v>471</v>
      </c>
      <c r="H96" s="296">
        <v>4821</v>
      </c>
      <c r="I96" s="236">
        <f t="shared" si="6"/>
        <v>0</v>
      </c>
    </row>
    <row r="97" spans="1:9" ht="36" customHeight="1" x14ac:dyDescent="0.35">
      <c r="A97" s="49" t="s">
        <v>349</v>
      </c>
      <c r="B97" s="357" t="s">
        <v>220</v>
      </c>
      <c r="C97" s="426"/>
      <c r="D97" s="426"/>
      <c r="E97" s="503"/>
      <c r="F97" s="154"/>
      <c r="G97" s="74" t="s">
        <v>471</v>
      </c>
      <c r="H97" s="296">
        <v>5583</v>
      </c>
      <c r="I97" s="236">
        <f t="shared" si="6"/>
        <v>0</v>
      </c>
    </row>
    <row r="98" spans="1:9" ht="36" customHeight="1" x14ac:dyDescent="0.35">
      <c r="A98" s="49" t="s">
        <v>402</v>
      </c>
      <c r="B98" s="357" t="s">
        <v>221</v>
      </c>
      <c r="C98" s="426"/>
      <c r="D98" s="426"/>
      <c r="E98" s="503"/>
      <c r="F98" s="154"/>
      <c r="G98" s="74" t="s">
        <v>471</v>
      </c>
      <c r="H98" s="296">
        <v>7359</v>
      </c>
      <c r="I98" s="236">
        <f t="shared" si="6"/>
        <v>0</v>
      </c>
    </row>
    <row r="99" spans="1:9" ht="18" customHeight="1" x14ac:dyDescent="0.35">
      <c r="A99" s="49" t="s">
        <v>350</v>
      </c>
      <c r="B99" s="357" t="s">
        <v>222</v>
      </c>
      <c r="C99" s="426"/>
      <c r="D99" s="426"/>
      <c r="E99" s="503"/>
      <c r="F99" s="155"/>
      <c r="G99" s="74" t="s">
        <v>471</v>
      </c>
      <c r="H99" s="296">
        <v>2182</v>
      </c>
      <c r="I99" s="236">
        <f t="shared" si="6"/>
        <v>0</v>
      </c>
    </row>
    <row r="100" spans="1:9" ht="18" customHeight="1" x14ac:dyDescent="0.35">
      <c r="A100" s="49" t="s">
        <v>351</v>
      </c>
      <c r="B100" s="357" t="s">
        <v>223</v>
      </c>
      <c r="C100" s="426"/>
      <c r="D100" s="426"/>
      <c r="E100" s="503"/>
      <c r="F100" s="155"/>
      <c r="G100" s="74" t="s">
        <v>471</v>
      </c>
      <c r="H100" s="296">
        <v>2791</v>
      </c>
      <c r="I100" s="236">
        <f t="shared" si="6"/>
        <v>0</v>
      </c>
    </row>
    <row r="101" spans="1:9" ht="18" customHeight="1" x14ac:dyDescent="0.35">
      <c r="A101" s="49" t="s">
        <v>352</v>
      </c>
      <c r="B101" s="357" t="s">
        <v>224</v>
      </c>
      <c r="C101" s="426"/>
      <c r="D101" s="426"/>
      <c r="E101" s="503"/>
      <c r="F101" s="155"/>
      <c r="G101" s="74" t="s">
        <v>471</v>
      </c>
      <c r="H101" s="296">
        <v>406</v>
      </c>
      <c r="I101" s="236">
        <f t="shared" si="6"/>
        <v>0</v>
      </c>
    </row>
    <row r="102" spans="1:9" ht="18" customHeight="1" x14ac:dyDescent="0.35">
      <c r="A102" s="49" t="s">
        <v>353</v>
      </c>
      <c r="B102" s="357" t="s">
        <v>225</v>
      </c>
      <c r="C102" s="426"/>
      <c r="D102" s="426"/>
      <c r="E102" s="503"/>
      <c r="F102" s="155"/>
      <c r="G102" s="74" t="s">
        <v>471</v>
      </c>
      <c r="H102" s="296">
        <v>356</v>
      </c>
      <c r="I102" s="236">
        <f t="shared" si="6"/>
        <v>0</v>
      </c>
    </row>
    <row r="103" spans="1:9" ht="18" customHeight="1" x14ac:dyDescent="0.35">
      <c r="A103" s="49" t="s">
        <v>354</v>
      </c>
      <c r="B103" s="357" t="s">
        <v>226</v>
      </c>
      <c r="C103" s="426"/>
      <c r="D103" s="426"/>
      <c r="E103" s="503"/>
      <c r="F103" s="155"/>
      <c r="G103" s="74" t="s">
        <v>471</v>
      </c>
      <c r="H103" s="296">
        <v>2284</v>
      </c>
      <c r="I103" s="236">
        <f t="shared" si="6"/>
        <v>0</v>
      </c>
    </row>
    <row r="104" spans="1:9" ht="18" customHeight="1" x14ac:dyDescent="0.35">
      <c r="A104" s="49" t="s">
        <v>355</v>
      </c>
      <c r="B104" s="357" t="s">
        <v>227</v>
      </c>
      <c r="C104" s="426"/>
      <c r="D104" s="426"/>
      <c r="E104" s="503"/>
      <c r="F104" s="155"/>
      <c r="G104" s="74" t="s">
        <v>471</v>
      </c>
      <c r="H104" s="296">
        <v>1776</v>
      </c>
      <c r="I104" s="236">
        <f t="shared" si="6"/>
        <v>0</v>
      </c>
    </row>
    <row r="105" spans="1:9" ht="18" customHeight="1" x14ac:dyDescent="0.35">
      <c r="A105" s="49" t="s">
        <v>356</v>
      </c>
      <c r="B105" s="357" t="s">
        <v>228</v>
      </c>
      <c r="C105" s="426"/>
      <c r="D105" s="426"/>
      <c r="E105" s="503"/>
      <c r="F105" s="155"/>
      <c r="G105" s="74" t="s">
        <v>471</v>
      </c>
      <c r="H105" s="296">
        <v>203</v>
      </c>
      <c r="I105" s="236">
        <f t="shared" si="6"/>
        <v>0</v>
      </c>
    </row>
    <row r="106" spans="1:9" ht="18" customHeight="1" x14ac:dyDescent="0.35">
      <c r="A106" s="49" t="s">
        <v>357</v>
      </c>
      <c r="B106" s="357" t="s">
        <v>229</v>
      </c>
      <c r="C106" s="426"/>
      <c r="D106" s="426"/>
      <c r="E106" s="503"/>
      <c r="F106" s="155"/>
      <c r="G106" s="74" t="s">
        <v>471</v>
      </c>
      <c r="H106" s="296">
        <v>127</v>
      </c>
      <c r="I106" s="236">
        <f t="shared" si="6"/>
        <v>0</v>
      </c>
    </row>
    <row r="107" spans="1:9" ht="18" customHeight="1" x14ac:dyDescent="0.35">
      <c r="A107" s="49" t="s">
        <v>358</v>
      </c>
      <c r="B107" s="357" t="s">
        <v>230</v>
      </c>
      <c r="C107" s="426"/>
      <c r="D107" s="426"/>
      <c r="E107" s="503"/>
      <c r="F107" s="155"/>
      <c r="G107" s="74" t="s">
        <v>471</v>
      </c>
      <c r="H107" s="296">
        <v>1776</v>
      </c>
      <c r="I107" s="236">
        <f t="shared" si="6"/>
        <v>0</v>
      </c>
    </row>
    <row r="108" spans="1:9" ht="36" customHeight="1" x14ac:dyDescent="0.35">
      <c r="A108" s="49" t="s">
        <v>359</v>
      </c>
      <c r="B108" s="357" t="s">
        <v>40</v>
      </c>
      <c r="C108" s="426"/>
      <c r="D108" s="426"/>
      <c r="E108" s="503"/>
      <c r="F108" s="155"/>
      <c r="G108" s="74" t="s">
        <v>471</v>
      </c>
      <c r="H108" s="296">
        <v>406</v>
      </c>
      <c r="I108" s="236">
        <f t="shared" si="6"/>
        <v>0</v>
      </c>
    </row>
    <row r="109" spans="1:9" ht="18" customHeight="1" x14ac:dyDescent="0.35">
      <c r="A109" s="49" t="s">
        <v>360</v>
      </c>
      <c r="B109" s="357" t="s">
        <v>231</v>
      </c>
      <c r="C109" s="426"/>
      <c r="D109" s="426"/>
      <c r="E109" s="503"/>
      <c r="F109" s="155"/>
      <c r="G109" s="74" t="s">
        <v>471</v>
      </c>
      <c r="H109" s="296">
        <v>558</v>
      </c>
      <c r="I109" s="236">
        <f t="shared" si="6"/>
        <v>0</v>
      </c>
    </row>
    <row r="110" spans="1:9" ht="18" customHeight="1" x14ac:dyDescent="0.35">
      <c r="A110" s="49" t="s">
        <v>361</v>
      </c>
      <c r="B110" s="357" t="s">
        <v>232</v>
      </c>
      <c r="C110" s="426"/>
      <c r="D110" s="426"/>
      <c r="E110" s="503"/>
      <c r="F110" s="155"/>
      <c r="G110" s="74" t="s">
        <v>471</v>
      </c>
      <c r="H110" s="296">
        <v>685</v>
      </c>
      <c r="I110" s="236">
        <f t="shared" si="6"/>
        <v>0</v>
      </c>
    </row>
    <row r="111" spans="1:9" ht="18" customHeight="1" x14ac:dyDescent="0.35">
      <c r="A111" s="49" t="s">
        <v>362</v>
      </c>
      <c r="B111" s="357" t="s">
        <v>233</v>
      </c>
      <c r="C111" s="426"/>
      <c r="D111" s="426"/>
      <c r="E111" s="503"/>
      <c r="F111" s="155"/>
      <c r="G111" s="74" t="s">
        <v>471</v>
      </c>
      <c r="H111" s="296">
        <v>406</v>
      </c>
      <c r="I111" s="236">
        <f t="shared" si="6"/>
        <v>0</v>
      </c>
    </row>
    <row r="112" spans="1:9" ht="18" customHeight="1" x14ac:dyDescent="0.35">
      <c r="A112" s="49" t="s">
        <v>363</v>
      </c>
      <c r="B112" s="357" t="s">
        <v>234</v>
      </c>
      <c r="C112" s="426"/>
      <c r="D112" s="426"/>
      <c r="E112" s="503"/>
      <c r="F112" s="155"/>
      <c r="G112" s="74" t="s">
        <v>471</v>
      </c>
      <c r="H112" s="296">
        <v>634</v>
      </c>
      <c r="I112" s="236">
        <f t="shared" si="6"/>
        <v>0</v>
      </c>
    </row>
    <row r="113" spans="1:9" ht="18" customHeight="1" x14ac:dyDescent="0.35">
      <c r="A113" s="49" t="s">
        <v>364</v>
      </c>
      <c r="B113" s="357" t="s">
        <v>235</v>
      </c>
      <c r="C113" s="426"/>
      <c r="D113" s="426"/>
      <c r="E113" s="503"/>
      <c r="F113" s="155"/>
      <c r="G113" s="74" t="s">
        <v>471</v>
      </c>
      <c r="H113" s="296">
        <v>936</v>
      </c>
      <c r="I113" s="236">
        <f t="shared" si="6"/>
        <v>0</v>
      </c>
    </row>
    <row r="114" spans="1:9" ht="18" customHeight="1" x14ac:dyDescent="0.35">
      <c r="A114" s="49" t="s">
        <v>365</v>
      </c>
      <c r="B114" s="357" t="s">
        <v>236</v>
      </c>
      <c r="C114" s="426"/>
      <c r="D114" s="426"/>
      <c r="E114" s="503"/>
      <c r="F114" s="155"/>
      <c r="G114" s="74" t="s">
        <v>471</v>
      </c>
      <c r="H114" s="296">
        <v>2436</v>
      </c>
      <c r="I114" s="236">
        <f t="shared" si="6"/>
        <v>0</v>
      </c>
    </row>
    <row r="115" spans="1:9" ht="36" customHeight="1" x14ac:dyDescent="0.35">
      <c r="A115" s="49" t="s">
        <v>366</v>
      </c>
      <c r="B115" s="357" t="s">
        <v>237</v>
      </c>
      <c r="C115" s="426"/>
      <c r="D115" s="426"/>
      <c r="E115" s="503"/>
      <c r="F115" s="155"/>
      <c r="G115" s="74" t="s">
        <v>471</v>
      </c>
      <c r="H115" s="296">
        <v>3654</v>
      </c>
      <c r="I115" s="236">
        <f t="shared" si="6"/>
        <v>0</v>
      </c>
    </row>
    <row r="116" spans="1:9" ht="18" customHeight="1" x14ac:dyDescent="0.35">
      <c r="A116" s="49" t="s">
        <v>367</v>
      </c>
      <c r="B116" s="357" t="s">
        <v>238</v>
      </c>
      <c r="C116" s="426"/>
      <c r="D116" s="426"/>
      <c r="E116" s="503"/>
      <c r="F116" s="155"/>
      <c r="G116" s="74" t="s">
        <v>471</v>
      </c>
      <c r="H116" s="296">
        <v>152</v>
      </c>
      <c r="I116" s="236">
        <f t="shared" si="6"/>
        <v>0</v>
      </c>
    </row>
    <row r="117" spans="1:9" ht="18" customHeight="1" x14ac:dyDescent="0.35">
      <c r="A117" s="49" t="s">
        <v>403</v>
      </c>
      <c r="B117" s="357" t="s">
        <v>239</v>
      </c>
      <c r="C117" s="426"/>
      <c r="D117" s="426"/>
      <c r="E117" s="503"/>
      <c r="F117" s="155"/>
      <c r="G117" s="74" t="s">
        <v>471</v>
      </c>
      <c r="H117" s="296">
        <v>432</v>
      </c>
      <c r="I117" s="236">
        <f t="shared" si="6"/>
        <v>0</v>
      </c>
    </row>
    <row r="118" spans="1:9" ht="18" customHeight="1" x14ac:dyDescent="0.35">
      <c r="A118" s="49" t="s">
        <v>404</v>
      </c>
      <c r="B118" s="357" t="s">
        <v>240</v>
      </c>
      <c r="C118" s="426"/>
      <c r="D118" s="426"/>
      <c r="E118" s="503"/>
      <c r="F118" s="155"/>
      <c r="G118" s="74" t="s">
        <v>471</v>
      </c>
      <c r="H118" s="296">
        <v>432</v>
      </c>
      <c r="I118" s="236">
        <f t="shared" si="6"/>
        <v>0</v>
      </c>
    </row>
    <row r="119" spans="1:9" ht="18" customHeight="1" x14ac:dyDescent="0.35">
      <c r="A119" s="49" t="s">
        <v>405</v>
      </c>
      <c r="B119" s="357" t="s">
        <v>241</v>
      </c>
      <c r="C119" s="426"/>
      <c r="D119" s="426"/>
      <c r="E119" s="503"/>
      <c r="F119" s="155"/>
      <c r="G119" s="74" t="s">
        <v>471</v>
      </c>
      <c r="H119" s="296">
        <v>356</v>
      </c>
      <c r="I119" s="236">
        <f t="shared" si="6"/>
        <v>0</v>
      </c>
    </row>
    <row r="120" spans="1:9" ht="18" customHeight="1" x14ac:dyDescent="0.35">
      <c r="A120" s="49" t="s">
        <v>406</v>
      </c>
      <c r="B120" s="357" t="s">
        <v>242</v>
      </c>
      <c r="C120" s="426"/>
      <c r="D120" s="426"/>
      <c r="E120" s="503"/>
      <c r="F120" s="155"/>
      <c r="G120" s="74" t="s">
        <v>471</v>
      </c>
      <c r="H120" s="296">
        <v>330</v>
      </c>
      <c r="I120" s="236">
        <f t="shared" si="6"/>
        <v>0</v>
      </c>
    </row>
    <row r="121" spans="1:9" ht="18" customHeight="1" x14ac:dyDescent="0.35">
      <c r="A121" s="49" t="s">
        <v>407</v>
      </c>
      <c r="B121" s="357" t="s">
        <v>243</v>
      </c>
      <c r="C121" s="426"/>
      <c r="D121" s="426"/>
      <c r="E121" s="503"/>
      <c r="F121" s="155"/>
      <c r="G121" s="74" t="s">
        <v>471</v>
      </c>
      <c r="H121" s="296">
        <v>81</v>
      </c>
      <c r="I121" s="236">
        <f t="shared" si="6"/>
        <v>0</v>
      </c>
    </row>
    <row r="122" spans="1:9" ht="18" customHeight="1" x14ac:dyDescent="0.35">
      <c r="A122" s="49" t="s">
        <v>408</v>
      </c>
      <c r="B122" s="357" t="s">
        <v>244</v>
      </c>
      <c r="C122" s="426"/>
      <c r="D122" s="426"/>
      <c r="E122" s="503"/>
      <c r="F122" s="155"/>
      <c r="G122" s="74" t="s">
        <v>471</v>
      </c>
      <c r="H122" s="296">
        <v>51</v>
      </c>
      <c r="I122" s="236">
        <f t="shared" si="6"/>
        <v>0</v>
      </c>
    </row>
    <row r="123" spans="1:9" ht="18" customHeight="1" x14ac:dyDescent="0.35">
      <c r="A123" s="49" t="s">
        <v>409</v>
      </c>
      <c r="B123" s="357" t="s">
        <v>245</v>
      </c>
      <c r="C123" s="426"/>
      <c r="D123" s="426"/>
      <c r="E123" s="503"/>
      <c r="F123" s="155"/>
      <c r="G123" s="74" t="s">
        <v>471</v>
      </c>
      <c r="H123" s="296">
        <v>35</v>
      </c>
      <c r="I123" s="236">
        <f t="shared" si="6"/>
        <v>0</v>
      </c>
    </row>
    <row r="124" spans="1:9" ht="18" customHeight="1" x14ac:dyDescent="0.35">
      <c r="A124" s="49" t="s">
        <v>410</v>
      </c>
      <c r="B124" s="357" t="s">
        <v>246</v>
      </c>
      <c r="C124" s="426"/>
      <c r="D124" s="426"/>
      <c r="E124" s="503"/>
      <c r="F124" s="155"/>
      <c r="G124" s="74" t="s">
        <v>471</v>
      </c>
      <c r="H124" s="296">
        <v>253</v>
      </c>
      <c r="I124" s="236">
        <f t="shared" si="6"/>
        <v>0</v>
      </c>
    </row>
    <row r="125" spans="1:9" ht="18" customHeight="1" x14ac:dyDescent="0.35">
      <c r="A125" s="49" t="s">
        <v>411</v>
      </c>
      <c r="B125" s="357" t="s">
        <v>247</v>
      </c>
      <c r="C125" s="426"/>
      <c r="D125" s="426"/>
      <c r="E125" s="503"/>
      <c r="F125" s="155"/>
      <c r="G125" s="74" t="s">
        <v>471</v>
      </c>
      <c r="H125" s="296">
        <v>2030</v>
      </c>
      <c r="I125" s="236">
        <f t="shared" si="6"/>
        <v>0</v>
      </c>
    </row>
    <row r="126" spans="1:9" ht="36" customHeight="1" x14ac:dyDescent="0.35">
      <c r="A126" s="49" t="s">
        <v>412</v>
      </c>
      <c r="B126" s="357" t="s">
        <v>39</v>
      </c>
      <c r="C126" s="426"/>
      <c r="D126" s="426"/>
      <c r="E126" s="503"/>
      <c r="F126" s="155"/>
      <c r="G126" s="74" t="s">
        <v>471</v>
      </c>
      <c r="H126" s="296">
        <v>406</v>
      </c>
      <c r="I126" s="236">
        <f t="shared" si="6"/>
        <v>0</v>
      </c>
    </row>
    <row r="127" spans="1:9" ht="18" customHeight="1" x14ac:dyDescent="0.35">
      <c r="A127" s="49" t="s">
        <v>413</v>
      </c>
      <c r="B127" s="357" t="s">
        <v>231</v>
      </c>
      <c r="C127" s="426"/>
      <c r="D127" s="426"/>
      <c r="E127" s="503"/>
      <c r="F127" s="155"/>
      <c r="G127" s="74" t="s">
        <v>471</v>
      </c>
      <c r="H127" s="296">
        <v>558</v>
      </c>
      <c r="I127" s="236">
        <f t="shared" si="6"/>
        <v>0</v>
      </c>
    </row>
    <row r="128" spans="1:9" ht="18" customHeight="1" x14ac:dyDescent="0.35">
      <c r="A128" s="49" t="s">
        <v>414</v>
      </c>
      <c r="B128" s="357" t="s">
        <v>232</v>
      </c>
      <c r="C128" s="426"/>
      <c r="D128" s="426"/>
      <c r="E128" s="503"/>
      <c r="F128" s="155"/>
      <c r="G128" s="74" t="s">
        <v>471</v>
      </c>
      <c r="H128" s="296">
        <v>685</v>
      </c>
      <c r="I128" s="236">
        <f t="shared" si="6"/>
        <v>0</v>
      </c>
    </row>
    <row r="129" spans="1:10" ht="18" customHeight="1" x14ac:dyDescent="0.35">
      <c r="A129" s="49" t="s">
        <v>415</v>
      </c>
      <c r="B129" s="357" t="s">
        <v>233</v>
      </c>
      <c r="C129" s="426"/>
      <c r="D129" s="426"/>
      <c r="E129" s="503"/>
      <c r="F129" s="155"/>
      <c r="G129" s="74" t="s">
        <v>471</v>
      </c>
      <c r="H129" s="296">
        <v>432</v>
      </c>
      <c r="I129" s="236">
        <f t="shared" ref="I129:I140" si="7">+F129*H129</f>
        <v>0</v>
      </c>
    </row>
    <row r="130" spans="1:10" ht="18" customHeight="1" x14ac:dyDescent="0.35">
      <c r="A130" s="49" t="s">
        <v>416</v>
      </c>
      <c r="B130" s="357" t="s">
        <v>248</v>
      </c>
      <c r="C130" s="426"/>
      <c r="D130" s="426"/>
      <c r="E130" s="503"/>
      <c r="F130" s="155"/>
      <c r="G130" s="74" t="s">
        <v>471</v>
      </c>
      <c r="H130" s="296">
        <v>685</v>
      </c>
      <c r="I130" s="236">
        <f t="shared" si="7"/>
        <v>0</v>
      </c>
    </row>
    <row r="131" spans="1:10" ht="18" customHeight="1" x14ac:dyDescent="0.35">
      <c r="A131" s="49" t="s">
        <v>417</v>
      </c>
      <c r="B131" s="357" t="s">
        <v>38</v>
      </c>
      <c r="C131" s="426"/>
      <c r="D131" s="426"/>
      <c r="E131" s="503"/>
      <c r="F131" s="156"/>
      <c r="G131" s="74" t="s">
        <v>471</v>
      </c>
      <c r="H131" s="296">
        <v>3349</v>
      </c>
      <c r="I131" s="236">
        <f t="shared" si="7"/>
        <v>0</v>
      </c>
    </row>
    <row r="132" spans="1:10" ht="36" customHeight="1" x14ac:dyDescent="0.35">
      <c r="A132" s="49" t="s">
        <v>418</v>
      </c>
      <c r="B132" s="357" t="s">
        <v>40</v>
      </c>
      <c r="C132" s="426"/>
      <c r="D132" s="426"/>
      <c r="E132" s="503"/>
      <c r="F132" s="156"/>
      <c r="G132" s="74" t="s">
        <v>471</v>
      </c>
      <c r="H132" s="296">
        <v>406</v>
      </c>
      <c r="I132" s="236">
        <f t="shared" si="7"/>
        <v>0</v>
      </c>
    </row>
    <row r="133" spans="1:10" ht="18" customHeight="1" x14ac:dyDescent="0.35">
      <c r="A133" s="49" t="s">
        <v>419</v>
      </c>
      <c r="B133" s="357" t="s">
        <v>249</v>
      </c>
      <c r="C133" s="426"/>
      <c r="D133" s="426"/>
      <c r="E133" s="503"/>
      <c r="F133" s="156"/>
      <c r="G133" s="74" t="s">
        <v>471</v>
      </c>
      <c r="H133" s="296">
        <v>558</v>
      </c>
      <c r="I133" s="236">
        <f t="shared" si="7"/>
        <v>0</v>
      </c>
    </row>
    <row r="134" spans="1:10" ht="18" customHeight="1" x14ac:dyDescent="0.35">
      <c r="A134" s="49" t="s">
        <v>420</v>
      </c>
      <c r="B134" s="357" t="s">
        <v>250</v>
      </c>
      <c r="C134" s="426"/>
      <c r="D134" s="426"/>
      <c r="E134" s="503"/>
      <c r="F134" s="156"/>
      <c r="G134" s="74" t="s">
        <v>471</v>
      </c>
      <c r="H134" s="296">
        <v>685</v>
      </c>
      <c r="I134" s="236">
        <f t="shared" si="7"/>
        <v>0</v>
      </c>
    </row>
    <row r="135" spans="1:10" ht="18" customHeight="1" x14ac:dyDescent="0.35">
      <c r="A135" s="49" t="s">
        <v>421</v>
      </c>
      <c r="B135" s="357" t="s">
        <v>251</v>
      </c>
      <c r="C135" s="426"/>
      <c r="D135" s="426"/>
      <c r="E135" s="503"/>
      <c r="F135" s="156"/>
      <c r="G135" s="74" t="s">
        <v>471</v>
      </c>
      <c r="H135" s="296">
        <v>432</v>
      </c>
      <c r="I135" s="236">
        <f t="shared" si="7"/>
        <v>0</v>
      </c>
    </row>
    <row r="136" spans="1:10" ht="18" customHeight="1" x14ac:dyDescent="0.35">
      <c r="A136" s="49" t="s">
        <v>422</v>
      </c>
      <c r="B136" s="357" t="s">
        <v>252</v>
      </c>
      <c r="C136" s="426"/>
      <c r="D136" s="426"/>
      <c r="E136" s="503"/>
      <c r="F136" s="156"/>
      <c r="G136" s="74" t="s">
        <v>471</v>
      </c>
      <c r="H136" s="296">
        <v>584</v>
      </c>
      <c r="I136" s="236">
        <f t="shared" si="7"/>
        <v>0</v>
      </c>
    </row>
    <row r="137" spans="1:10" ht="18" customHeight="1" x14ac:dyDescent="0.35">
      <c r="A137" s="49" t="s">
        <v>423</v>
      </c>
      <c r="B137" s="357" t="s">
        <v>253</v>
      </c>
      <c r="C137" s="426"/>
      <c r="D137" s="426"/>
      <c r="E137" s="503"/>
      <c r="F137" s="156"/>
      <c r="G137" s="74" t="s">
        <v>471</v>
      </c>
      <c r="H137" s="296">
        <v>2030</v>
      </c>
      <c r="I137" s="236">
        <f t="shared" si="7"/>
        <v>0</v>
      </c>
    </row>
    <row r="138" spans="1:10" ht="18" customHeight="1" x14ac:dyDescent="0.35">
      <c r="A138" s="49" t="s">
        <v>424</v>
      </c>
      <c r="B138" s="357" t="s">
        <v>254</v>
      </c>
      <c r="C138" s="426"/>
      <c r="D138" s="426"/>
      <c r="E138" s="503"/>
      <c r="F138" s="156"/>
      <c r="G138" s="74" t="s">
        <v>471</v>
      </c>
      <c r="H138" s="296">
        <v>1776</v>
      </c>
      <c r="I138" s="236">
        <f t="shared" si="7"/>
        <v>0</v>
      </c>
    </row>
    <row r="139" spans="1:10" ht="18" customHeight="1" x14ac:dyDescent="0.35">
      <c r="A139" s="49" t="s">
        <v>425</v>
      </c>
      <c r="B139" s="357" t="s">
        <v>255</v>
      </c>
      <c r="C139" s="426"/>
      <c r="D139" s="426"/>
      <c r="E139" s="503"/>
      <c r="F139" s="156"/>
      <c r="G139" s="74" t="s">
        <v>471</v>
      </c>
      <c r="H139" s="296">
        <v>2284</v>
      </c>
      <c r="I139" s="236">
        <f t="shared" si="7"/>
        <v>0</v>
      </c>
    </row>
    <row r="140" spans="1:10" ht="18" customHeight="1" x14ac:dyDescent="0.35">
      <c r="A140" s="49" t="s">
        <v>426</v>
      </c>
      <c r="B140" s="357" t="s">
        <v>256</v>
      </c>
      <c r="C140" s="426"/>
      <c r="D140" s="426"/>
      <c r="E140" s="503"/>
      <c r="F140" s="156"/>
      <c r="G140" s="74" t="s">
        <v>471</v>
      </c>
      <c r="H140" s="296">
        <v>2791</v>
      </c>
      <c r="I140" s="236">
        <f t="shared" si="7"/>
        <v>0</v>
      </c>
    </row>
    <row r="141" spans="1:10" ht="18" customHeight="1" x14ac:dyDescent="0.35">
      <c r="A141" s="50" t="s">
        <v>427</v>
      </c>
      <c r="B141" s="460" t="s">
        <v>257</v>
      </c>
      <c r="C141" s="461"/>
      <c r="D141" s="461"/>
      <c r="E141" s="507"/>
      <c r="F141" s="77"/>
      <c r="G141" s="86"/>
      <c r="H141" s="325" t="s">
        <v>274</v>
      </c>
      <c r="I141" s="239"/>
      <c r="J141" s="272"/>
    </row>
    <row r="142" spans="1:10" ht="18" customHeight="1" x14ac:dyDescent="0.35">
      <c r="A142" s="50" t="s">
        <v>428</v>
      </c>
      <c r="B142" s="460" t="s">
        <v>258</v>
      </c>
      <c r="C142" s="461"/>
      <c r="D142" s="461"/>
      <c r="E142" s="507"/>
      <c r="F142" s="77"/>
      <c r="G142" s="86"/>
      <c r="H142" s="325" t="s">
        <v>274</v>
      </c>
      <c r="I142" s="239"/>
      <c r="J142" s="272"/>
    </row>
    <row r="143" spans="1:10" ht="18" customHeight="1" x14ac:dyDescent="0.35">
      <c r="A143" s="49" t="s">
        <v>429</v>
      </c>
      <c r="B143" s="357" t="s">
        <v>259</v>
      </c>
      <c r="C143" s="426"/>
      <c r="D143" s="426"/>
      <c r="E143" s="503"/>
      <c r="F143" s="156"/>
      <c r="G143" s="74" t="s">
        <v>471</v>
      </c>
      <c r="H143" s="296">
        <v>2284</v>
      </c>
      <c r="I143" s="236">
        <f t="shared" ref="I143:I159" si="8">+F143*H143</f>
        <v>0</v>
      </c>
    </row>
    <row r="144" spans="1:10" ht="18" customHeight="1" x14ac:dyDescent="0.35">
      <c r="A144" s="49" t="s">
        <v>430</v>
      </c>
      <c r="B144" s="357" t="s">
        <v>260</v>
      </c>
      <c r="C144" s="426"/>
      <c r="D144" s="426"/>
      <c r="E144" s="503"/>
      <c r="F144" s="156"/>
      <c r="G144" s="74" t="s">
        <v>471</v>
      </c>
      <c r="H144" s="296">
        <v>330</v>
      </c>
      <c r="I144" s="236">
        <f t="shared" si="8"/>
        <v>0</v>
      </c>
    </row>
    <row r="145" spans="1:10" ht="36" customHeight="1" x14ac:dyDescent="0.35">
      <c r="A145" s="49" t="s">
        <v>431</v>
      </c>
      <c r="B145" s="357" t="s">
        <v>40</v>
      </c>
      <c r="C145" s="426"/>
      <c r="D145" s="426"/>
      <c r="E145" s="503"/>
      <c r="F145" s="156"/>
      <c r="G145" s="74" t="s">
        <v>471</v>
      </c>
      <c r="H145" s="296">
        <v>406</v>
      </c>
      <c r="I145" s="236">
        <f t="shared" si="8"/>
        <v>0</v>
      </c>
    </row>
    <row r="146" spans="1:10" ht="18" customHeight="1" x14ac:dyDescent="0.35">
      <c r="A146" s="49" t="s">
        <v>432</v>
      </c>
      <c r="B146" s="357" t="s">
        <v>249</v>
      </c>
      <c r="C146" s="426"/>
      <c r="D146" s="426"/>
      <c r="E146" s="503"/>
      <c r="F146" s="156"/>
      <c r="G146" s="74" t="s">
        <v>471</v>
      </c>
      <c r="H146" s="296">
        <v>558</v>
      </c>
      <c r="I146" s="236">
        <f t="shared" si="8"/>
        <v>0</v>
      </c>
    </row>
    <row r="147" spans="1:10" ht="18" customHeight="1" x14ac:dyDescent="0.35">
      <c r="A147" s="49" t="s">
        <v>433</v>
      </c>
      <c r="B147" s="357" t="s">
        <v>250</v>
      </c>
      <c r="C147" s="426"/>
      <c r="D147" s="426"/>
      <c r="E147" s="503"/>
      <c r="F147" s="156"/>
      <c r="G147" s="74" t="s">
        <v>471</v>
      </c>
      <c r="H147" s="296">
        <v>685</v>
      </c>
      <c r="I147" s="236">
        <f t="shared" si="8"/>
        <v>0</v>
      </c>
    </row>
    <row r="148" spans="1:10" ht="18" customHeight="1" x14ac:dyDescent="0.35">
      <c r="A148" s="49" t="s">
        <v>434</v>
      </c>
      <c r="B148" s="357" t="s">
        <v>251</v>
      </c>
      <c r="C148" s="426"/>
      <c r="D148" s="426"/>
      <c r="E148" s="503"/>
      <c r="F148" s="156"/>
      <c r="G148" s="74" t="s">
        <v>471</v>
      </c>
      <c r="H148" s="296">
        <v>356</v>
      </c>
      <c r="I148" s="236">
        <f t="shared" si="8"/>
        <v>0</v>
      </c>
    </row>
    <row r="149" spans="1:10" ht="18" customHeight="1" x14ac:dyDescent="0.35">
      <c r="A149" s="49" t="s">
        <v>435</v>
      </c>
      <c r="B149" s="357" t="s">
        <v>252</v>
      </c>
      <c r="C149" s="426"/>
      <c r="D149" s="426"/>
      <c r="E149" s="503"/>
      <c r="F149" s="156"/>
      <c r="G149" s="74" t="s">
        <v>471</v>
      </c>
      <c r="H149" s="296">
        <v>482</v>
      </c>
      <c r="I149" s="236">
        <f t="shared" si="8"/>
        <v>0</v>
      </c>
    </row>
    <row r="150" spans="1:10" ht="18" customHeight="1" x14ac:dyDescent="0.35">
      <c r="A150" s="49" t="s">
        <v>436</v>
      </c>
      <c r="B150" s="357" t="s">
        <v>261</v>
      </c>
      <c r="C150" s="426"/>
      <c r="D150" s="426"/>
      <c r="E150" s="503"/>
      <c r="F150" s="156"/>
      <c r="G150" s="74" t="s">
        <v>471</v>
      </c>
      <c r="H150" s="296">
        <v>4821</v>
      </c>
      <c r="I150" s="236">
        <f t="shared" si="8"/>
        <v>0</v>
      </c>
    </row>
    <row r="151" spans="1:10" ht="18" customHeight="1" x14ac:dyDescent="0.35">
      <c r="A151" s="49" t="s">
        <v>437</v>
      </c>
      <c r="B151" s="357" t="s">
        <v>262</v>
      </c>
      <c r="C151" s="426"/>
      <c r="D151" s="426"/>
      <c r="E151" s="503"/>
      <c r="F151" s="156"/>
      <c r="G151" s="74" t="s">
        <v>471</v>
      </c>
      <c r="H151" s="296">
        <v>5583</v>
      </c>
      <c r="I151" s="236">
        <f t="shared" si="8"/>
        <v>0</v>
      </c>
    </row>
    <row r="152" spans="1:10" ht="18" customHeight="1" x14ac:dyDescent="0.35">
      <c r="A152" s="49" t="s">
        <v>438</v>
      </c>
      <c r="B152" s="357" t="s">
        <v>263</v>
      </c>
      <c r="C152" s="426"/>
      <c r="D152" s="426"/>
      <c r="E152" s="503"/>
      <c r="F152" s="156"/>
      <c r="G152" s="74" t="s">
        <v>471</v>
      </c>
      <c r="H152" s="296">
        <v>7359</v>
      </c>
      <c r="I152" s="236">
        <f t="shared" si="8"/>
        <v>0</v>
      </c>
    </row>
    <row r="153" spans="1:10" ht="18" customHeight="1" x14ac:dyDescent="0.35">
      <c r="A153" s="49" t="s">
        <v>439</v>
      </c>
      <c r="B153" s="357" t="s">
        <v>264</v>
      </c>
      <c r="C153" s="426"/>
      <c r="D153" s="426"/>
      <c r="E153" s="503"/>
      <c r="F153" s="156"/>
      <c r="G153" s="74" t="s">
        <v>471</v>
      </c>
      <c r="H153" s="296">
        <v>1599</v>
      </c>
      <c r="I153" s="236">
        <f t="shared" si="8"/>
        <v>0</v>
      </c>
    </row>
    <row r="154" spans="1:10" ht="18" customHeight="1" x14ac:dyDescent="0.35">
      <c r="A154" s="49" t="s">
        <v>440</v>
      </c>
      <c r="B154" s="357" t="s">
        <v>265</v>
      </c>
      <c r="C154" s="426"/>
      <c r="D154" s="426"/>
      <c r="E154" s="503"/>
      <c r="F154" s="156"/>
      <c r="G154" s="74" t="s">
        <v>471</v>
      </c>
      <c r="H154" s="296">
        <v>3299</v>
      </c>
      <c r="I154" s="236">
        <f t="shared" si="8"/>
        <v>0</v>
      </c>
    </row>
    <row r="155" spans="1:10" ht="18" customHeight="1" x14ac:dyDescent="0.35">
      <c r="A155" s="49" t="s">
        <v>441</v>
      </c>
      <c r="B155" s="357" t="s">
        <v>266</v>
      </c>
      <c r="C155" s="426"/>
      <c r="D155" s="426"/>
      <c r="E155" s="503"/>
      <c r="F155" s="156"/>
      <c r="G155" s="74" t="s">
        <v>471</v>
      </c>
      <c r="H155" s="296">
        <v>406</v>
      </c>
      <c r="I155" s="236">
        <f t="shared" si="8"/>
        <v>0</v>
      </c>
    </row>
    <row r="156" spans="1:10" ht="18" customHeight="1" x14ac:dyDescent="0.35">
      <c r="A156" s="105" t="s">
        <v>442</v>
      </c>
      <c r="B156" s="463" t="s">
        <v>267</v>
      </c>
      <c r="C156" s="464"/>
      <c r="D156" s="464"/>
      <c r="E156" s="509"/>
      <c r="F156" s="157"/>
      <c r="G156" s="91" t="s">
        <v>471</v>
      </c>
      <c r="H156" s="296">
        <v>432</v>
      </c>
      <c r="I156" s="236">
        <f t="shared" si="8"/>
        <v>0</v>
      </c>
    </row>
    <row r="157" spans="1:10" ht="18" customHeight="1" x14ac:dyDescent="0.35">
      <c r="A157" s="221" t="s">
        <v>657</v>
      </c>
      <c r="B157" s="474" t="s">
        <v>658</v>
      </c>
      <c r="C157" s="345"/>
      <c r="D157" s="345"/>
      <c r="E157" s="475"/>
      <c r="F157" s="224"/>
      <c r="G157" s="225" t="s">
        <v>471</v>
      </c>
      <c r="H157" s="296">
        <v>1990</v>
      </c>
      <c r="I157" s="236">
        <f t="shared" si="8"/>
        <v>0</v>
      </c>
    </row>
    <row r="158" spans="1:10" ht="18" customHeight="1" x14ac:dyDescent="0.35">
      <c r="A158" s="564" t="s">
        <v>661</v>
      </c>
      <c r="B158" s="598" t="s">
        <v>660</v>
      </c>
      <c r="C158" s="599"/>
      <c r="D158" s="599"/>
      <c r="E158" s="605"/>
      <c r="F158" s="604"/>
      <c r="G158" s="566" t="s">
        <v>471</v>
      </c>
      <c r="H158" s="600">
        <v>2944</v>
      </c>
      <c r="I158" s="568">
        <f t="shared" si="8"/>
        <v>0</v>
      </c>
    </row>
    <row r="159" spans="1:10" ht="18" customHeight="1" thickBot="1" x14ac:dyDescent="0.4">
      <c r="A159" s="94" t="s">
        <v>678</v>
      </c>
      <c r="B159" s="601" t="s">
        <v>671</v>
      </c>
      <c r="C159" s="602"/>
      <c r="D159" s="602"/>
      <c r="E159" s="606"/>
      <c r="F159" s="595"/>
      <c r="G159" s="576" t="s">
        <v>471</v>
      </c>
      <c r="H159" s="603">
        <v>-200</v>
      </c>
      <c r="I159" s="578">
        <f t="shared" si="8"/>
        <v>0</v>
      </c>
    </row>
    <row r="160" spans="1:10" ht="24" customHeight="1" thickTop="1" thickBot="1" x14ac:dyDescent="0.4">
      <c r="A160" s="343" t="s">
        <v>624</v>
      </c>
      <c r="B160" s="343"/>
      <c r="C160" s="343"/>
      <c r="D160" s="343"/>
      <c r="E160" s="343"/>
      <c r="F160" s="343"/>
      <c r="G160" s="343"/>
      <c r="H160" s="343"/>
      <c r="I160" s="241">
        <f>SUM(I26:I159)</f>
        <v>0</v>
      </c>
      <c r="J160" s="272"/>
    </row>
    <row r="161" spans="1:10" ht="24" customHeight="1" thickTop="1" thickBot="1" x14ac:dyDescent="0.4">
      <c r="A161" s="342" t="s">
        <v>625</v>
      </c>
      <c r="B161" s="342"/>
      <c r="C161" s="342"/>
      <c r="D161" s="342"/>
      <c r="E161" s="342"/>
      <c r="F161" s="342"/>
      <c r="G161" s="342"/>
      <c r="H161" s="342"/>
      <c r="I161" s="242">
        <f>+'Vehicle Deductions'!I44</f>
        <v>0</v>
      </c>
      <c r="J161" s="272"/>
    </row>
    <row r="162" spans="1:10" ht="24" customHeight="1" thickTop="1" thickBot="1" x14ac:dyDescent="0.4">
      <c r="A162" s="343" t="s">
        <v>470</v>
      </c>
      <c r="B162" s="343"/>
      <c r="C162" s="343"/>
      <c r="D162" s="343"/>
      <c r="E162" s="343"/>
      <c r="F162" s="343"/>
      <c r="G162" s="343"/>
      <c r="H162" s="343"/>
      <c r="I162" s="241">
        <f>+I160+I161</f>
        <v>0</v>
      </c>
      <c r="J162" s="272"/>
    </row>
    <row r="163" spans="1:10" ht="18" customHeight="1" thickTop="1" x14ac:dyDescent="0.35"/>
    <row r="176" spans="1:10" ht="18" customHeight="1" x14ac:dyDescent="0.35">
      <c r="J176" s="232"/>
    </row>
    <row r="177" spans="10:10" ht="18" customHeight="1" x14ac:dyDescent="0.35">
      <c r="J177" s="232"/>
    </row>
  </sheetData>
  <sheetProtection selectLockedCells="1"/>
  <mergeCells count="174">
    <mergeCell ref="A10:F10"/>
    <mergeCell ref="G10:I10"/>
    <mergeCell ref="C11:F11"/>
    <mergeCell ref="H11:I11"/>
    <mergeCell ref="B12:F12"/>
    <mergeCell ref="H12:I12"/>
    <mergeCell ref="C13:F13"/>
    <mergeCell ref="H13:I13"/>
    <mergeCell ref="A1:I1"/>
    <mergeCell ref="A9:I9"/>
    <mergeCell ref="B155:E155"/>
    <mergeCell ref="B156:E156"/>
    <mergeCell ref="A160:H160"/>
    <mergeCell ref="B150:E150"/>
    <mergeCell ref="B151:E151"/>
    <mergeCell ref="B152:E152"/>
    <mergeCell ref="B153:E153"/>
    <mergeCell ref="B154:E154"/>
    <mergeCell ref="B144:E144"/>
    <mergeCell ref="B145:E145"/>
    <mergeCell ref="B146:E146"/>
    <mergeCell ref="B147:E147"/>
    <mergeCell ref="B148:E148"/>
    <mergeCell ref="B149:E149"/>
    <mergeCell ref="B157:E157"/>
    <mergeCell ref="B158:E158"/>
    <mergeCell ref="B159:E159"/>
    <mergeCell ref="B138:E138"/>
    <mergeCell ref="B139:E139"/>
    <mergeCell ref="B140:E140"/>
    <mergeCell ref="B141:E141"/>
    <mergeCell ref="B142:E142"/>
    <mergeCell ref="B143:E143"/>
    <mergeCell ref="B133:E133"/>
    <mergeCell ref="B134:E134"/>
    <mergeCell ref="B135:E135"/>
    <mergeCell ref="B136:E136"/>
    <mergeCell ref="B137:E137"/>
    <mergeCell ref="B128:E128"/>
    <mergeCell ref="B129:E129"/>
    <mergeCell ref="B130:E130"/>
    <mergeCell ref="B131:E131"/>
    <mergeCell ref="B132:E132"/>
    <mergeCell ref="B122:E122"/>
    <mergeCell ref="B123:E123"/>
    <mergeCell ref="B124:E124"/>
    <mergeCell ref="B125:E125"/>
    <mergeCell ref="B126:E126"/>
    <mergeCell ref="B127:E127"/>
    <mergeCell ref="B116:E116"/>
    <mergeCell ref="B117:E117"/>
    <mergeCell ref="B118:E118"/>
    <mergeCell ref="B119:E119"/>
    <mergeCell ref="B120:E120"/>
    <mergeCell ref="B121:E121"/>
    <mergeCell ref="B111:E111"/>
    <mergeCell ref="B112:E112"/>
    <mergeCell ref="B113:E113"/>
    <mergeCell ref="B114:E114"/>
    <mergeCell ref="B115:E115"/>
    <mergeCell ref="B105:E105"/>
    <mergeCell ref="B106:E106"/>
    <mergeCell ref="B107:E107"/>
    <mergeCell ref="B108:E108"/>
    <mergeCell ref="B109:E109"/>
    <mergeCell ref="B110:E110"/>
    <mergeCell ref="B99:E99"/>
    <mergeCell ref="B100:E100"/>
    <mergeCell ref="B101:E101"/>
    <mergeCell ref="B102:E102"/>
    <mergeCell ref="B103:E103"/>
    <mergeCell ref="B104:E104"/>
    <mergeCell ref="B95:E95"/>
    <mergeCell ref="B96:E96"/>
    <mergeCell ref="B97:E97"/>
    <mergeCell ref="B98:E98"/>
    <mergeCell ref="B89:E89"/>
    <mergeCell ref="B90:E90"/>
    <mergeCell ref="B91:E91"/>
    <mergeCell ref="B92:E92"/>
    <mergeCell ref="B93:E93"/>
    <mergeCell ref="B94:E94"/>
    <mergeCell ref="B84:E84"/>
    <mergeCell ref="B85:E85"/>
    <mergeCell ref="B86:E86"/>
    <mergeCell ref="B87:E87"/>
    <mergeCell ref="B88:E88"/>
    <mergeCell ref="B79:E79"/>
    <mergeCell ref="B80:E80"/>
    <mergeCell ref="B81:E81"/>
    <mergeCell ref="B82:E82"/>
    <mergeCell ref="B83:E83"/>
    <mergeCell ref="B78:E78"/>
    <mergeCell ref="B76:E76"/>
    <mergeCell ref="B77:E77"/>
    <mergeCell ref="B74:E74"/>
    <mergeCell ref="B75:E75"/>
    <mergeCell ref="B73:E73"/>
    <mergeCell ref="B71:E71"/>
    <mergeCell ref="B70:E70"/>
    <mergeCell ref="B68:E68"/>
    <mergeCell ref="B69:E69"/>
    <mergeCell ref="B67:E67"/>
    <mergeCell ref="B65:E65"/>
    <mergeCell ref="B66:E66"/>
    <mergeCell ref="B60:E60"/>
    <mergeCell ref="B61:E61"/>
    <mergeCell ref="B62:E62"/>
    <mergeCell ref="B63:E63"/>
    <mergeCell ref="B64:E64"/>
    <mergeCell ref="B54:E54"/>
    <mergeCell ref="B55:E55"/>
    <mergeCell ref="B56:E56"/>
    <mergeCell ref="B57:E57"/>
    <mergeCell ref="B58:E58"/>
    <mergeCell ref="B59:E59"/>
    <mergeCell ref="B50:E50"/>
    <mergeCell ref="B51:E51"/>
    <mergeCell ref="B52:E52"/>
    <mergeCell ref="B53:E53"/>
    <mergeCell ref="B45:E45"/>
    <mergeCell ref="B46:E46"/>
    <mergeCell ref="B47:E47"/>
    <mergeCell ref="B48:E48"/>
    <mergeCell ref="B49:E49"/>
    <mergeCell ref="B42:E42"/>
    <mergeCell ref="B43:E43"/>
    <mergeCell ref="B44:E44"/>
    <mergeCell ref="B39:E39"/>
    <mergeCell ref="B40:E40"/>
    <mergeCell ref="B35:E35"/>
    <mergeCell ref="B36:E36"/>
    <mergeCell ref="B37:E37"/>
    <mergeCell ref="B38:E38"/>
    <mergeCell ref="B41:E41"/>
    <mergeCell ref="A24:E24"/>
    <mergeCell ref="F18:I18"/>
    <mergeCell ref="F20:I20"/>
    <mergeCell ref="B34:E34"/>
    <mergeCell ref="A30:E30"/>
    <mergeCell ref="A31:E31"/>
    <mergeCell ref="A32:E32"/>
    <mergeCell ref="B33:E33"/>
    <mergeCell ref="A25:E25"/>
    <mergeCell ref="A26:E26"/>
    <mergeCell ref="A27:E27"/>
    <mergeCell ref="A28:E28"/>
    <mergeCell ref="A29:E29"/>
    <mergeCell ref="A19:E19"/>
    <mergeCell ref="F19:I19"/>
    <mergeCell ref="A161:H161"/>
    <mergeCell ref="A162:H162"/>
    <mergeCell ref="A3:I3"/>
    <mergeCell ref="A4:I4"/>
    <mergeCell ref="A5:I5"/>
    <mergeCell ref="A6:I6"/>
    <mergeCell ref="A7:I7"/>
    <mergeCell ref="F21:I21"/>
    <mergeCell ref="F22:I22"/>
    <mergeCell ref="F23:I23"/>
    <mergeCell ref="A16:B16"/>
    <mergeCell ref="C16:I16"/>
    <mergeCell ref="A17:C17"/>
    <mergeCell ref="D17:I17"/>
    <mergeCell ref="A11:B11"/>
    <mergeCell ref="B14:I14"/>
    <mergeCell ref="A15:C15"/>
    <mergeCell ref="D15:I15"/>
    <mergeCell ref="F24:I24"/>
    <mergeCell ref="A18:E18"/>
    <mergeCell ref="A20:E20"/>
    <mergeCell ref="A21:E21"/>
    <mergeCell ref="A22:E22"/>
    <mergeCell ref="A23:E23"/>
  </mergeCells>
  <pageMargins left="0.7" right="0.7" top="0.75" bottom="0.75" header="0.3" footer="0.3"/>
  <pageSetup scale="77" fitToHeight="0"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92A9782-DFFA-49A4-A0BF-54B1EA5568AA}">
          <x14:formula1>
            <xm:f>'Menu Items'!$A$2:$A$6</xm:f>
          </x14:formula1>
          <xm:sqref>H12:I12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46AE4-1967-4EDE-8295-2AD0591098DF}">
  <sheetPr codeName="Sheet9">
    <tabColor rgb="FF92D050"/>
    <pageSetUpPr fitToPage="1"/>
  </sheetPr>
  <dimension ref="A1:Q241"/>
  <sheetViews>
    <sheetView topLeftCell="A220" zoomScale="90" zoomScaleNormal="90" workbookViewId="0">
      <selection activeCell="I224" sqref="I224"/>
    </sheetView>
  </sheetViews>
  <sheetFormatPr defaultColWidth="9.08984375" defaultRowHeight="18" customHeight="1" x14ac:dyDescent="0.35"/>
  <cols>
    <col min="1" max="1" width="9.81640625" style="4" customWidth="1"/>
    <col min="2" max="2" width="6.81640625" style="3" customWidth="1"/>
    <col min="3" max="3" width="4.81640625" style="3" customWidth="1"/>
    <col min="4" max="4" width="6.81640625" style="3" customWidth="1"/>
    <col min="5" max="5" width="30.81640625" style="3" customWidth="1"/>
    <col min="6" max="6" width="9.81640625" style="6" customWidth="1"/>
    <col min="7" max="7" width="12.81640625" style="3" customWidth="1"/>
    <col min="8" max="8" width="16.81640625" style="277" customWidth="1"/>
    <col min="9" max="9" width="16.81640625" style="250" customWidth="1"/>
    <col min="10" max="10" width="11.6328125" style="230" customWidth="1"/>
    <col min="11" max="11" width="40.81640625" style="41" customWidth="1"/>
    <col min="12" max="12" width="12.81640625" style="131" customWidth="1"/>
    <col min="13" max="13" width="12.81640625" style="42" customWidth="1"/>
    <col min="14" max="14" width="12" style="42" customWidth="1"/>
    <col min="15" max="15" width="16.08984375" style="42" customWidth="1"/>
    <col min="16" max="16" width="35.81640625" style="43" customWidth="1"/>
    <col min="17" max="16384" width="9.08984375" style="3"/>
  </cols>
  <sheetData>
    <row r="1" spans="1:9" ht="18" customHeight="1" x14ac:dyDescent="0.35">
      <c r="A1" s="328" t="s">
        <v>669</v>
      </c>
      <c r="B1" s="328"/>
      <c r="C1" s="328"/>
      <c r="D1" s="328"/>
      <c r="E1" s="328"/>
      <c r="F1" s="328"/>
      <c r="G1" s="328"/>
      <c r="H1" s="328"/>
      <c r="I1" s="328"/>
    </row>
    <row r="3" spans="1:9" ht="18" customHeight="1" x14ac:dyDescent="0.35">
      <c r="A3" s="410" t="s">
        <v>510</v>
      </c>
      <c r="B3" s="410"/>
      <c r="C3" s="410"/>
      <c r="D3" s="410"/>
      <c r="E3" s="410"/>
      <c r="F3" s="410"/>
      <c r="G3" s="410"/>
      <c r="H3" s="410"/>
      <c r="I3" s="410"/>
    </row>
    <row r="4" spans="1:9" ht="18" customHeight="1" x14ac:dyDescent="0.35">
      <c r="A4" s="410" t="s">
        <v>460</v>
      </c>
      <c r="B4" s="410"/>
      <c r="C4" s="410"/>
      <c r="D4" s="410"/>
      <c r="E4" s="410"/>
      <c r="F4" s="410"/>
      <c r="G4" s="410"/>
      <c r="H4" s="410"/>
      <c r="I4" s="410"/>
    </row>
    <row r="5" spans="1:9" ht="18" customHeight="1" x14ac:dyDescent="0.35">
      <c r="A5" s="410" t="s">
        <v>533</v>
      </c>
      <c r="B5" s="410"/>
      <c r="C5" s="410"/>
      <c r="D5" s="410"/>
      <c r="E5" s="410"/>
      <c r="F5" s="410"/>
      <c r="G5" s="410"/>
      <c r="H5" s="410"/>
      <c r="I5" s="410"/>
    </row>
    <row r="6" spans="1:9" ht="18" customHeight="1" x14ac:dyDescent="0.35">
      <c r="A6" s="410" t="s">
        <v>461</v>
      </c>
      <c r="B6" s="410"/>
      <c r="C6" s="410"/>
      <c r="D6" s="410"/>
      <c r="E6" s="410"/>
      <c r="F6" s="410"/>
      <c r="G6" s="410"/>
      <c r="H6" s="410"/>
      <c r="I6" s="410"/>
    </row>
    <row r="7" spans="1:9" ht="18" customHeight="1" x14ac:dyDescent="0.35">
      <c r="A7" s="410" t="s">
        <v>509</v>
      </c>
      <c r="B7" s="410"/>
      <c r="C7" s="410"/>
      <c r="D7" s="410"/>
      <c r="E7" s="410"/>
      <c r="F7" s="410"/>
      <c r="G7" s="410"/>
      <c r="H7" s="410"/>
      <c r="I7" s="410"/>
    </row>
    <row r="8" spans="1:9" ht="18" customHeight="1" x14ac:dyDescent="0.35">
      <c r="A8" s="3"/>
      <c r="F8" s="3"/>
      <c r="I8" s="3"/>
    </row>
    <row r="9" spans="1:9" ht="18" customHeight="1" thickBot="1" x14ac:dyDescent="0.35">
      <c r="A9" s="419" t="s">
        <v>662</v>
      </c>
      <c r="B9" s="419"/>
      <c r="C9" s="419"/>
      <c r="D9" s="419"/>
      <c r="E9" s="419"/>
      <c r="F9" s="419"/>
      <c r="G9" s="419"/>
      <c r="H9" s="419"/>
      <c r="I9" s="419"/>
    </row>
    <row r="10" spans="1:9" ht="18" customHeight="1" thickTop="1" thickBot="1" x14ac:dyDescent="0.4">
      <c r="A10" s="413" t="s">
        <v>462</v>
      </c>
      <c r="B10" s="414"/>
      <c r="C10" s="414"/>
      <c r="D10" s="414"/>
      <c r="E10" s="414"/>
      <c r="F10" s="414"/>
      <c r="G10" s="413" t="s">
        <v>626</v>
      </c>
      <c r="H10" s="414"/>
      <c r="I10" s="415"/>
    </row>
    <row r="11" spans="1:9" ht="18" customHeight="1" thickTop="1" thickBot="1" x14ac:dyDescent="0.4">
      <c r="A11" s="380" t="s">
        <v>463</v>
      </c>
      <c r="B11" s="381"/>
      <c r="C11" s="411"/>
      <c r="D11" s="412"/>
      <c r="E11" s="412"/>
      <c r="F11" s="412"/>
      <c r="G11" s="190" t="s">
        <v>627</v>
      </c>
      <c r="H11" s="412"/>
      <c r="I11" s="416"/>
    </row>
    <row r="12" spans="1:9" ht="18" customHeight="1" thickBot="1" x14ac:dyDescent="0.4">
      <c r="A12" s="9" t="s">
        <v>464</v>
      </c>
      <c r="B12" s="382"/>
      <c r="C12" s="383"/>
      <c r="D12" s="383"/>
      <c r="E12" s="383"/>
      <c r="F12" s="383"/>
      <c r="G12" s="191" t="s">
        <v>628</v>
      </c>
      <c r="H12" s="383" t="s">
        <v>631</v>
      </c>
      <c r="I12" s="388"/>
    </row>
    <row r="13" spans="1:9" ht="18" customHeight="1" thickBot="1" x14ac:dyDescent="0.4">
      <c r="A13" s="9" t="s">
        <v>465</v>
      </c>
      <c r="B13" s="10"/>
      <c r="C13" s="382"/>
      <c r="D13" s="383"/>
      <c r="E13" s="383"/>
      <c r="F13" s="383"/>
      <c r="G13" s="192" t="s">
        <v>629</v>
      </c>
      <c r="H13" s="417"/>
      <c r="I13" s="418"/>
    </row>
    <row r="14" spans="1:9" ht="18" customHeight="1" thickBot="1" x14ac:dyDescent="0.4">
      <c r="A14" s="9" t="s">
        <v>466</v>
      </c>
      <c r="B14" s="382"/>
      <c r="C14" s="383"/>
      <c r="D14" s="383"/>
      <c r="E14" s="383"/>
      <c r="F14" s="383"/>
      <c r="G14" s="383"/>
      <c r="H14" s="383"/>
      <c r="I14" s="388"/>
    </row>
    <row r="15" spans="1:9" ht="18" customHeight="1" thickBot="1" x14ac:dyDescent="0.4">
      <c r="A15" s="386" t="s">
        <v>467</v>
      </c>
      <c r="B15" s="387"/>
      <c r="C15" s="387"/>
      <c r="D15" s="382"/>
      <c r="E15" s="383"/>
      <c r="F15" s="383"/>
      <c r="G15" s="383"/>
      <c r="H15" s="383"/>
      <c r="I15" s="388"/>
    </row>
    <row r="16" spans="1:9" ht="18" customHeight="1" thickBot="1" x14ac:dyDescent="0.4">
      <c r="A16" s="386" t="s">
        <v>468</v>
      </c>
      <c r="B16" s="387"/>
      <c r="C16" s="382"/>
      <c r="D16" s="383"/>
      <c r="E16" s="383"/>
      <c r="F16" s="383"/>
      <c r="G16" s="383"/>
      <c r="H16" s="383"/>
      <c r="I16" s="388"/>
    </row>
    <row r="17" spans="1:11" ht="18" customHeight="1" thickBot="1" x14ac:dyDescent="0.4">
      <c r="A17" s="442" t="s">
        <v>469</v>
      </c>
      <c r="B17" s="443"/>
      <c r="C17" s="443"/>
      <c r="D17" s="444"/>
      <c r="E17" s="445"/>
      <c r="F17" s="445"/>
      <c r="G17" s="445"/>
      <c r="H17" s="445"/>
      <c r="I17" s="446"/>
    </row>
    <row r="18" spans="1:11" ht="18" customHeight="1" thickTop="1" x14ac:dyDescent="0.35">
      <c r="A18" s="448" t="s">
        <v>0</v>
      </c>
      <c r="B18" s="448"/>
      <c r="C18" s="448"/>
      <c r="D18" s="448"/>
      <c r="E18" s="476"/>
      <c r="F18" s="514" t="s">
        <v>663</v>
      </c>
      <c r="G18" s="515"/>
      <c r="H18" s="515"/>
      <c r="I18" s="516"/>
    </row>
    <row r="19" spans="1:11" ht="18" customHeight="1" x14ac:dyDescent="0.35">
      <c r="A19" s="362" t="s">
        <v>634</v>
      </c>
      <c r="B19" s="363"/>
      <c r="C19" s="363"/>
      <c r="D19" s="363"/>
      <c r="E19" s="364"/>
      <c r="F19" s="523">
        <v>2026</v>
      </c>
      <c r="G19" s="518"/>
      <c r="H19" s="518"/>
      <c r="I19" s="519"/>
    </row>
    <row r="20" spans="1:11" ht="18" customHeight="1" x14ac:dyDescent="0.35">
      <c r="A20" s="438" t="s">
        <v>1</v>
      </c>
      <c r="B20" s="438"/>
      <c r="C20" s="438"/>
      <c r="D20" s="438"/>
      <c r="E20" s="488"/>
      <c r="F20" s="517" t="s">
        <v>10</v>
      </c>
      <c r="G20" s="518"/>
      <c r="H20" s="518"/>
      <c r="I20" s="519"/>
    </row>
    <row r="21" spans="1:11" ht="18" customHeight="1" thickBot="1" x14ac:dyDescent="0.4">
      <c r="A21" s="429" t="s">
        <v>268</v>
      </c>
      <c r="B21" s="429"/>
      <c r="C21" s="429"/>
      <c r="D21" s="429"/>
      <c r="E21" s="510"/>
      <c r="F21" s="520" t="s">
        <v>44</v>
      </c>
      <c r="G21" s="521"/>
      <c r="H21" s="521"/>
      <c r="I21" s="522"/>
    </row>
    <row r="22" spans="1:11" ht="18" customHeight="1" thickTop="1" x14ac:dyDescent="0.35">
      <c r="A22" s="431" t="s">
        <v>2</v>
      </c>
      <c r="B22" s="431"/>
      <c r="C22" s="431"/>
      <c r="D22" s="431"/>
      <c r="E22" s="493"/>
      <c r="F22" s="456">
        <v>11000</v>
      </c>
      <c r="G22" s="405"/>
      <c r="H22" s="405"/>
      <c r="I22" s="457"/>
    </row>
    <row r="23" spans="1:11" ht="18" customHeight="1" thickBot="1" x14ac:dyDescent="0.4">
      <c r="A23" s="429" t="s">
        <v>42</v>
      </c>
      <c r="B23" s="429"/>
      <c r="C23" s="429"/>
      <c r="D23" s="429"/>
      <c r="E23" s="510"/>
      <c r="F23" s="458">
        <v>23</v>
      </c>
      <c r="G23" s="408"/>
      <c r="H23" s="408"/>
      <c r="I23" s="459"/>
    </row>
    <row r="24" spans="1:11" ht="18" customHeight="1" thickTop="1" thickBot="1" x14ac:dyDescent="0.4">
      <c r="A24" s="429" t="s">
        <v>448</v>
      </c>
      <c r="B24" s="429"/>
      <c r="C24" s="429"/>
      <c r="D24" s="429"/>
      <c r="E24" s="510"/>
      <c r="F24" s="481" t="s">
        <v>454</v>
      </c>
      <c r="G24" s="390"/>
      <c r="H24" s="390"/>
      <c r="I24" s="482"/>
    </row>
    <row r="25" spans="1:11" ht="18" customHeight="1" thickTop="1" thickBot="1" x14ac:dyDescent="0.4">
      <c r="A25" s="429" t="s">
        <v>443</v>
      </c>
      <c r="B25" s="429"/>
      <c r="C25" s="429"/>
      <c r="D25" s="429"/>
      <c r="E25" s="510"/>
      <c r="F25" s="12" t="s">
        <v>450</v>
      </c>
      <c r="G25" s="11" t="s">
        <v>453</v>
      </c>
      <c r="H25" s="1" t="s">
        <v>451</v>
      </c>
      <c r="I25" s="244" t="s">
        <v>452</v>
      </c>
    </row>
    <row r="26" spans="1:11" ht="18" customHeight="1" thickTop="1" x14ac:dyDescent="0.35">
      <c r="A26" s="431" t="s">
        <v>530</v>
      </c>
      <c r="B26" s="431"/>
      <c r="C26" s="431"/>
      <c r="D26" s="431"/>
      <c r="E26" s="493"/>
      <c r="F26" s="96"/>
      <c r="G26" s="44" t="s">
        <v>471</v>
      </c>
      <c r="H26" s="279">
        <v>120370</v>
      </c>
      <c r="I26" s="248">
        <f>+F26*H26</f>
        <v>0</v>
      </c>
    </row>
    <row r="27" spans="1:11" ht="18" customHeight="1" x14ac:dyDescent="0.35">
      <c r="A27" s="372" t="s">
        <v>519</v>
      </c>
      <c r="B27" s="373"/>
      <c r="C27" s="373"/>
      <c r="D27" s="373"/>
      <c r="E27" s="374"/>
      <c r="F27" s="96"/>
      <c r="G27" s="44" t="s">
        <v>472</v>
      </c>
      <c r="H27" s="280">
        <v>505</v>
      </c>
      <c r="I27" s="248">
        <f t="shared" ref="I27:I74" si="0">+F27*H27</f>
        <v>0</v>
      </c>
    </row>
    <row r="28" spans="1:11" ht="18" customHeight="1" x14ac:dyDescent="0.35">
      <c r="A28" s="362" t="s">
        <v>520</v>
      </c>
      <c r="B28" s="363"/>
      <c r="C28" s="363"/>
      <c r="D28" s="363"/>
      <c r="E28" s="364"/>
      <c r="F28" s="97"/>
      <c r="G28" s="45" t="s">
        <v>472</v>
      </c>
      <c r="H28" s="280">
        <v>608</v>
      </c>
      <c r="I28" s="248">
        <f t="shared" si="0"/>
        <v>0</v>
      </c>
    </row>
    <row r="29" spans="1:11" ht="18" customHeight="1" x14ac:dyDescent="0.35">
      <c r="A29" s="362" t="s">
        <v>521</v>
      </c>
      <c r="B29" s="363"/>
      <c r="C29" s="363"/>
      <c r="D29" s="363"/>
      <c r="E29" s="364"/>
      <c r="F29" s="97"/>
      <c r="G29" s="45" t="s">
        <v>472</v>
      </c>
      <c r="H29" s="280">
        <v>638</v>
      </c>
      <c r="I29" s="248">
        <f t="shared" si="0"/>
        <v>0</v>
      </c>
    </row>
    <row r="30" spans="1:11" ht="18" customHeight="1" x14ac:dyDescent="0.35">
      <c r="A30" s="438" t="s">
        <v>270</v>
      </c>
      <c r="B30" s="438"/>
      <c r="C30" s="438"/>
      <c r="D30" s="438"/>
      <c r="E30" s="488"/>
      <c r="F30" s="97"/>
      <c r="G30" s="45" t="s">
        <v>471</v>
      </c>
      <c r="H30" s="280">
        <v>537</v>
      </c>
      <c r="I30" s="248">
        <f t="shared" si="0"/>
        <v>0</v>
      </c>
    </row>
    <row r="31" spans="1:11" ht="18" customHeight="1" x14ac:dyDescent="0.35">
      <c r="A31" s="438" t="s">
        <v>269</v>
      </c>
      <c r="B31" s="438"/>
      <c r="C31" s="438"/>
      <c r="D31" s="438"/>
      <c r="E31" s="488"/>
      <c r="F31" s="97"/>
      <c r="G31" s="45" t="s">
        <v>471</v>
      </c>
      <c r="H31" s="280">
        <v>831</v>
      </c>
      <c r="I31" s="248">
        <f t="shared" si="0"/>
        <v>0</v>
      </c>
      <c r="K31" s="3"/>
    </row>
    <row r="32" spans="1:11" ht="18" customHeight="1" thickBot="1" x14ac:dyDescent="0.4">
      <c r="A32" s="504" t="s">
        <v>271</v>
      </c>
      <c r="B32" s="504"/>
      <c r="C32" s="504"/>
      <c r="D32" s="504"/>
      <c r="E32" s="504"/>
      <c r="F32" s="98"/>
      <c r="G32" s="46" t="s">
        <v>471</v>
      </c>
      <c r="H32" s="287">
        <v>1044</v>
      </c>
      <c r="I32" s="248">
        <f t="shared" si="0"/>
        <v>0</v>
      </c>
      <c r="K32" s="125"/>
    </row>
    <row r="33" spans="1:10" ht="18" customHeight="1" thickTop="1" thickBot="1" x14ac:dyDescent="0.4">
      <c r="A33" s="136" t="s">
        <v>444</v>
      </c>
      <c r="B33" s="512" t="s">
        <v>443</v>
      </c>
      <c r="C33" s="513"/>
      <c r="D33" s="513"/>
      <c r="E33" s="513"/>
      <c r="F33" s="12" t="s">
        <v>450</v>
      </c>
      <c r="G33" s="11" t="s">
        <v>453</v>
      </c>
      <c r="H33" s="1" t="s">
        <v>451</v>
      </c>
      <c r="I33" s="244" t="s">
        <v>452</v>
      </c>
      <c r="J33" s="272"/>
    </row>
    <row r="34" spans="1:10" ht="18" customHeight="1" thickTop="1" x14ac:dyDescent="0.35">
      <c r="A34" s="49" t="s">
        <v>515</v>
      </c>
      <c r="B34" s="359" t="s">
        <v>516</v>
      </c>
      <c r="C34" s="360"/>
      <c r="D34" s="360"/>
      <c r="E34" s="511"/>
      <c r="F34" s="206"/>
      <c r="G34" s="149" t="s">
        <v>506</v>
      </c>
      <c r="H34" s="279">
        <v>27359</v>
      </c>
      <c r="I34" s="248">
        <f t="shared" si="0"/>
        <v>0</v>
      </c>
    </row>
    <row r="35" spans="1:10" ht="36" customHeight="1" x14ac:dyDescent="0.35">
      <c r="A35" s="49" t="s">
        <v>517</v>
      </c>
      <c r="B35" s="524" t="s">
        <v>518</v>
      </c>
      <c r="C35" s="525"/>
      <c r="D35" s="525"/>
      <c r="E35" s="526"/>
      <c r="F35" s="207"/>
      <c r="G35" s="150" t="s">
        <v>506</v>
      </c>
      <c r="H35" s="280">
        <v>17983</v>
      </c>
      <c r="I35" s="248">
        <f t="shared" si="0"/>
        <v>0</v>
      </c>
    </row>
    <row r="36" spans="1:10" ht="18" customHeight="1" x14ac:dyDescent="0.35">
      <c r="A36" s="60" t="s">
        <v>373</v>
      </c>
      <c r="B36" s="466" t="s">
        <v>50</v>
      </c>
      <c r="C36" s="467"/>
      <c r="D36" s="467"/>
      <c r="E36" s="508"/>
      <c r="F36" s="208"/>
      <c r="G36" s="150" t="s">
        <v>506</v>
      </c>
      <c r="H36" s="280">
        <v>355</v>
      </c>
      <c r="I36" s="248">
        <f t="shared" si="0"/>
        <v>0</v>
      </c>
    </row>
    <row r="37" spans="1:10" ht="18" customHeight="1" x14ac:dyDescent="0.35">
      <c r="A37" s="49" t="s">
        <v>374</v>
      </c>
      <c r="B37" s="357" t="s">
        <v>51</v>
      </c>
      <c r="C37" s="426"/>
      <c r="D37" s="426"/>
      <c r="E37" s="503"/>
      <c r="F37" s="209"/>
      <c r="G37" s="150" t="s">
        <v>506</v>
      </c>
      <c r="H37" s="280">
        <v>2280</v>
      </c>
      <c r="I37" s="248">
        <f t="shared" si="0"/>
        <v>0</v>
      </c>
    </row>
    <row r="38" spans="1:10" ht="18" customHeight="1" x14ac:dyDescent="0.35">
      <c r="A38" s="49" t="s">
        <v>11</v>
      </c>
      <c r="B38" s="357" t="s">
        <v>57</v>
      </c>
      <c r="C38" s="426"/>
      <c r="D38" s="426"/>
      <c r="E38" s="503"/>
      <c r="F38" s="209"/>
      <c r="G38" s="150" t="s">
        <v>506</v>
      </c>
      <c r="H38" s="280">
        <v>790</v>
      </c>
      <c r="I38" s="248">
        <f t="shared" si="0"/>
        <v>0</v>
      </c>
    </row>
    <row r="39" spans="1:10" ht="18" customHeight="1" x14ac:dyDescent="0.35">
      <c r="A39" s="47" t="s">
        <v>12</v>
      </c>
      <c r="B39" s="357" t="s">
        <v>58</v>
      </c>
      <c r="C39" s="426"/>
      <c r="D39" s="426"/>
      <c r="E39" s="503"/>
      <c r="F39" s="209"/>
      <c r="G39" s="150" t="s">
        <v>506</v>
      </c>
      <c r="H39" s="280">
        <v>6454</v>
      </c>
      <c r="I39" s="248">
        <f t="shared" si="0"/>
        <v>0</v>
      </c>
    </row>
    <row r="40" spans="1:10" ht="18" customHeight="1" x14ac:dyDescent="0.35">
      <c r="A40" s="47" t="s">
        <v>13</v>
      </c>
      <c r="B40" s="357" t="s">
        <v>59</v>
      </c>
      <c r="C40" s="426"/>
      <c r="D40" s="426"/>
      <c r="E40" s="503"/>
      <c r="F40" s="209"/>
      <c r="G40" s="150" t="s">
        <v>506</v>
      </c>
      <c r="H40" s="280">
        <v>9017</v>
      </c>
      <c r="I40" s="248">
        <f t="shared" si="0"/>
        <v>0</v>
      </c>
    </row>
    <row r="41" spans="1:10" ht="18" customHeight="1" x14ac:dyDescent="0.35">
      <c r="A41" s="49" t="s">
        <v>60</v>
      </c>
      <c r="B41" s="357" t="s">
        <v>61</v>
      </c>
      <c r="C41" s="426"/>
      <c r="D41" s="426"/>
      <c r="E41" s="503"/>
      <c r="F41" s="209"/>
      <c r="G41" s="150" t="s">
        <v>506</v>
      </c>
      <c r="H41" s="280">
        <v>2178</v>
      </c>
      <c r="I41" s="248">
        <f t="shared" si="0"/>
        <v>0</v>
      </c>
    </row>
    <row r="42" spans="1:10" ht="18" customHeight="1" x14ac:dyDescent="0.35">
      <c r="A42" s="49" t="s">
        <v>62</v>
      </c>
      <c r="B42" s="357" t="s">
        <v>63</v>
      </c>
      <c r="C42" s="426"/>
      <c r="D42" s="426"/>
      <c r="E42" s="503"/>
      <c r="F42" s="209"/>
      <c r="G42" s="150" t="s">
        <v>506</v>
      </c>
      <c r="H42" s="280">
        <v>289</v>
      </c>
      <c r="I42" s="248">
        <f t="shared" si="0"/>
        <v>0</v>
      </c>
    </row>
    <row r="43" spans="1:10" ht="36" customHeight="1" x14ac:dyDescent="0.35">
      <c r="A43" s="49" t="s">
        <v>64</v>
      </c>
      <c r="B43" s="357" t="s">
        <v>275</v>
      </c>
      <c r="C43" s="426"/>
      <c r="D43" s="426"/>
      <c r="E43" s="503"/>
      <c r="F43" s="209"/>
      <c r="G43" s="138" t="s">
        <v>472</v>
      </c>
      <c r="H43" s="287">
        <v>505</v>
      </c>
      <c r="I43" s="248">
        <f t="shared" si="0"/>
        <v>0</v>
      </c>
    </row>
    <row r="44" spans="1:10" ht="72" customHeight="1" x14ac:dyDescent="0.35">
      <c r="A44" s="50" t="s">
        <v>65</v>
      </c>
      <c r="B44" s="460" t="s">
        <v>492</v>
      </c>
      <c r="C44" s="461"/>
      <c r="D44" s="461"/>
      <c r="E44" s="507"/>
      <c r="F44" s="77"/>
      <c r="G44" s="78"/>
      <c r="H44" s="139" t="s">
        <v>511</v>
      </c>
      <c r="I44" s="249"/>
      <c r="J44" s="272"/>
    </row>
    <row r="45" spans="1:10" ht="80" customHeight="1" x14ac:dyDescent="0.35">
      <c r="A45" s="49" t="s">
        <v>66</v>
      </c>
      <c r="B45" s="357" t="s">
        <v>497</v>
      </c>
      <c r="C45" s="426"/>
      <c r="D45" s="426"/>
      <c r="E45" s="503"/>
      <c r="F45" s="209"/>
      <c r="G45" s="138" t="s">
        <v>472</v>
      </c>
      <c r="H45" s="279">
        <v>466</v>
      </c>
      <c r="I45" s="248">
        <f t="shared" si="0"/>
        <v>0</v>
      </c>
    </row>
    <row r="46" spans="1:10" ht="18" customHeight="1" x14ac:dyDescent="0.35">
      <c r="A46" s="49" t="s">
        <v>67</v>
      </c>
      <c r="B46" s="357" t="s">
        <v>68</v>
      </c>
      <c r="C46" s="426"/>
      <c r="D46" s="426"/>
      <c r="E46" s="503"/>
      <c r="F46" s="209"/>
      <c r="G46" s="138" t="s">
        <v>472</v>
      </c>
      <c r="H46" s="280">
        <v>537</v>
      </c>
      <c r="I46" s="248">
        <f t="shared" si="0"/>
        <v>0</v>
      </c>
    </row>
    <row r="47" spans="1:10" ht="18" customHeight="1" x14ac:dyDescent="0.35">
      <c r="A47" s="49" t="s">
        <v>69</v>
      </c>
      <c r="B47" s="357" t="s">
        <v>70</v>
      </c>
      <c r="C47" s="426"/>
      <c r="D47" s="426"/>
      <c r="E47" s="503"/>
      <c r="F47" s="209"/>
      <c r="G47" s="138" t="s">
        <v>472</v>
      </c>
      <c r="H47" s="280">
        <v>750</v>
      </c>
      <c r="I47" s="248">
        <f t="shared" si="0"/>
        <v>0</v>
      </c>
    </row>
    <row r="48" spans="1:10" ht="18" customHeight="1" x14ac:dyDescent="0.35">
      <c r="A48" s="49" t="s">
        <v>71</v>
      </c>
      <c r="B48" s="357" t="s">
        <v>72</v>
      </c>
      <c r="C48" s="426"/>
      <c r="D48" s="426"/>
      <c r="E48" s="503"/>
      <c r="F48" s="209"/>
      <c r="G48" s="138" t="s">
        <v>471</v>
      </c>
      <c r="H48" s="280">
        <v>441</v>
      </c>
      <c r="I48" s="248">
        <f t="shared" si="0"/>
        <v>0</v>
      </c>
    </row>
    <row r="49" spans="1:9" ht="18" customHeight="1" x14ac:dyDescent="0.35">
      <c r="A49" s="49" t="s">
        <v>73</v>
      </c>
      <c r="B49" s="357" t="s">
        <v>74</v>
      </c>
      <c r="C49" s="426"/>
      <c r="D49" s="426"/>
      <c r="E49" s="503"/>
      <c r="F49" s="209"/>
      <c r="G49" s="138" t="s">
        <v>471</v>
      </c>
      <c r="H49" s="280">
        <v>41</v>
      </c>
      <c r="I49" s="248">
        <f t="shared" si="0"/>
        <v>0</v>
      </c>
    </row>
    <row r="50" spans="1:9" ht="36" customHeight="1" x14ac:dyDescent="0.35">
      <c r="A50" s="49" t="s">
        <v>75</v>
      </c>
      <c r="B50" s="357" t="s">
        <v>76</v>
      </c>
      <c r="C50" s="426"/>
      <c r="D50" s="426"/>
      <c r="E50" s="503"/>
      <c r="F50" s="209"/>
      <c r="G50" s="138" t="s">
        <v>472</v>
      </c>
      <c r="H50" s="280">
        <v>25</v>
      </c>
      <c r="I50" s="248">
        <f t="shared" si="0"/>
        <v>0</v>
      </c>
    </row>
    <row r="51" spans="1:9" ht="18" customHeight="1" x14ac:dyDescent="0.35">
      <c r="A51" s="49" t="s">
        <v>77</v>
      </c>
      <c r="B51" s="344" t="s">
        <v>78</v>
      </c>
      <c r="C51" s="345"/>
      <c r="D51" s="345"/>
      <c r="E51" s="475"/>
      <c r="F51" s="209"/>
      <c r="G51" s="138" t="s">
        <v>471</v>
      </c>
      <c r="H51" s="280">
        <v>1540</v>
      </c>
      <c r="I51" s="248">
        <f t="shared" si="0"/>
        <v>0</v>
      </c>
    </row>
    <row r="52" spans="1:9" ht="18" customHeight="1" x14ac:dyDescent="0.35">
      <c r="A52" s="49" t="s">
        <v>79</v>
      </c>
      <c r="B52" s="357" t="s">
        <v>80</v>
      </c>
      <c r="C52" s="426"/>
      <c r="D52" s="426"/>
      <c r="E52" s="503"/>
      <c r="F52" s="209"/>
      <c r="G52" s="150" t="s">
        <v>506</v>
      </c>
      <c r="H52" s="280">
        <v>993</v>
      </c>
      <c r="I52" s="248">
        <f t="shared" si="0"/>
        <v>0</v>
      </c>
    </row>
    <row r="53" spans="1:9" ht="18" customHeight="1" x14ac:dyDescent="0.35">
      <c r="A53" s="49" t="s">
        <v>81</v>
      </c>
      <c r="B53" s="357" t="s">
        <v>493</v>
      </c>
      <c r="C53" s="426"/>
      <c r="D53" s="426"/>
      <c r="E53" s="503"/>
      <c r="F53" s="209"/>
      <c r="G53" s="150" t="s">
        <v>506</v>
      </c>
      <c r="H53" s="280">
        <v>1540</v>
      </c>
      <c r="I53" s="248">
        <f t="shared" si="0"/>
        <v>0</v>
      </c>
    </row>
    <row r="54" spans="1:9" ht="18" customHeight="1" x14ac:dyDescent="0.35">
      <c r="A54" s="49" t="s">
        <v>399</v>
      </c>
      <c r="B54" s="357" t="s">
        <v>82</v>
      </c>
      <c r="C54" s="426"/>
      <c r="D54" s="426"/>
      <c r="E54" s="503"/>
      <c r="F54" s="209"/>
      <c r="G54" s="150" t="s">
        <v>506</v>
      </c>
      <c r="H54" s="280">
        <v>1009</v>
      </c>
      <c r="I54" s="248">
        <f t="shared" si="0"/>
        <v>0</v>
      </c>
    </row>
    <row r="55" spans="1:9" ht="18" customHeight="1" x14ac:dyDescent="0.35">
      <c r="A55" s="49" t="s">
        <v>83</v>
      </c>
      <c r="B55" s="357" t="s">
        <v>498</v>
      </c>
      <c r="C55" s="426"/>
      <c r="D55" s="426"/>
      <c r="E55" s="503"/>
      <c r="F55" s="209"/>
      <c r="G55" s="150" t="s">
        <v>506</v>
      </c>
      <c r="H55" s="280">
        <v>988</v>
      </c>
      <c r="I55" s="248">
        <f t="shared" si="0"/>
        <v>0</v>
      </c>
    </row>
    <row r="56" spans="1:9" ht="18" customHeight="1" x14ac:dyDescent="0.35">
      <c r="A56" s="49" t="s">
        <v>84</v>
      </c>
      <c r="B56" s="357" t="s">
        <v>85</v>
      </c>
      <c r="C56" s="426"/>
      <c r="D56" s="426"/>
      <c r="E56" s="503"/>
      <c r="F56" s="209"/>
      <c r="G56" s="150" t="s">
        <v>506</v>
      </c>
      <c r="H56" s="280">
        <v>456</v>
      </c>
      <c r="I56" s="248">
        <f t="shared" si="0"/>
        <v>0</v>
      </c>
    </row>
    <row r="57" spans="1:9" ht="18" customHeight="1" x14ac:dyDescent="0.35">
      <c r="A57" s="49" t="s">
        <v>398</v>
      </c>
      <c r="B57" s="357" t="s">
        <v>86</v>
      </c>
      <c r="C57" s="426"/>
      <c r="D57" s="426"/>
      <c r="E57" s="503"/>
      <c r="F57" s="209"/>
      <c r="G57" s="150" t="s">
        <v>506</v>
      </c>
      <c r="H57" s="280">
        <v>355</v>
      </c>
      <c r="I57" s="248">
        <f t="shared" si="0"/>
        <v>0</v>
      </c>
    </row>
    <row r="58" spans="1:9" ht="18" customHeight="1" x14ac:dyDescent="0.35">
      <c r="A58" s="49" t="s">
        <v>87</v>
      </c>
      <c r="B58" s="357" t="s">
        <v>88</v>
      </c>
      <c r="C58" s="426"/>
      <c r="D58" s="426"/>
      <c r="E58" s="503"/>
      <c r="F58" s="209"/>
      <c r="G58" s="150" t="s">
        <v>506</v>
      </c>
      <c r="H58" s="280">
        <v>203</v>
      </c>
      <c r="I58" s="248">
        <f t="shared" si="0"/>
        <v>0</v>
      </c>
    </row>
    <row r="59" spans="1:9" ht="36" customHeight="1" x14ac:dyDescent="0.35">
      <c r="A59" s="49" t="s">
        <v>89</v>
      </c>
      <c r="B59" s="357" t="s">
        <v>90</v>
      </c>
      <c r="C59" s="426"/>
      <c r="D59" s="426"/>
      <c r="E59" s="503"/>
      <c r="F59" s="209"/>
      <c r="G59" s="138" t="s">
        <v>471</v>
      </c>
      <c r="H59" s="280">
        <v>507</v>
      </c>
      <c r="I59" s="248">
        <f t="shared" si="0"/>
        <v>0</v>
      </c>
    </row>
    <row r="60" spans="1:9" ht="18" customHeight="1" x14ac:dyDescent="0.35">
      <c r="A60" s="49" t="s">
        <v>91</v>
      </c>
      <c r="B60" s="357" t="s">
        <v>92</v>
      </c>
      <c r="C60" s="426"/>
      <c r="D60" s="426"/>
      <c r="E60" s="503"/>
      <c r="F60" s="209"/>
      <c r="G60" s="150" t="s">
        <v>506</v>
      </c>
      <c r="H60" s="280">
        <v>433</v>
      </c>
      <c r="I60" s="248">
        <f t="shared" si="0"/>
        <v>0</v>
      </c>
    </row>
    <row r="61" spans="1:9" ht="18" customHeight="1" x14ac:dyDescent="0.35">
      <c r="A61" s="49" t="s">
        <v>93</v>
      </c>
      <c r="B61" s="357" t="s">
        <v>94</v>
      </c>
      <c r="C61" s="426"/>
      <c r="D61" s="426"/>
      <c r="E61" s="503"/>
      <c r="F61" s="210"/>
      <c r="G61" s="150" t="s">
        <v>506</v>
      </c>
      <c r="H61" s="280">
        <v>695</v>
      </c>
      <c r="I61" s="248">
        <f t="shared" si="0"/>
        <v>0</v>
      </c>
    </row>
    <row r="62" spans="1:9" ht="18" customHeight="1" x14ac:dyDescent="0.35">
      <c r="A62" s="49" t="s">
        <v>95</v>
      </c>
      <c r="B62" s="357" t="s">
        <v>478</v>
      </c>
      <c r="C62" s="426"/>
      <c r="D62" s="426"/>
      <c r="E62" s="503"/>
      <c r="F62" s="210"/>
      <c r="G62" s="150" t="s">
        <v>506</v>
      </c>
      <c r="H62" s="280">
        <v>633</v>
      </c>
      <c r="I62" s="248">
        <f t="shared" si="0"/>
        <v>0</v>
      </c>
    </row>
    <row r="63" spans="1:9" ht="36" customHeight="1" x14ac:dyDescent="0.35">
      <c r="A63" s="49" t="s">
        <v>97</v>
      </c>
      <c r="B63" s="357" t="s">
        <v>479</v>
      </c>
      <c r="C63" s="426"/>
      <c r="D63" s="426"/>
      <c r="E63" s="503"/>
      <c r="F63" s="210"/>
      <c r="G63" s="150" t="s">
        <v>506</v>
      </c>
      <c r="H63" s="280">
        <v>324</v>
      </c>
      <c r="I63" s="248">
        <f t="shared" si="0"/>
        <v>0</v>
      </c>
    </row>
    <row r="64" spans="1:9" ht="18" customHeight="1" x14ac:dyDescent="0.35">
      <c r="A64" s="49" t="s">
        <v>98</v>
      </c>
      <c r="B64" s="350" t="s">
        <v>480</v>
      </c>
      <c r="C64" s="426"/>
      <c r="D64" s="426"/>
      <c r="E64" s="503"/>
      <c r="F64" s="210"/>
      <c r="G64" s="150" t="s">
        <v>506</v>
      </c>
      <c r="H64" s="280">
        <v>1216</v>
      </c>
      <c r="I64" s="248">
        <f t="shared" si="0"/>
        <v>0</v>
      </c>
    </row>
    <row r="65" spans="1:10" ht="18" customHeight="1" x14ac:dyDescent="0.35">
      <c r="A65" s="49" t="s">
        <v>99</v>
      </c>
      <c r="B65" s="350" t="s">
        <v>481</v>
      </c>
      <c r="C65" s="426"/>
      <c r="D65" s="426"/>
      <c r="E65" s="503"/>
      <c r="F65" s="210"/>
      <c r="G65" s="150" t="s">
        <v>506</v>
      </c>
      <c r="H65" s="280">
        <v>1732</v>
      </c>
      <c r="I65" s="248">
        <f t="shared" si="0"/>
        <v>0</v>
      </c>
    </row>
    <row r="66" spans="1:10" ht="18" customHeight="1" x14ac:dyDescent="0.35">
      <c r="A66" s="49" t="s">
        <v>100</v>
      </c>
      <c r="B66" s="357" t="s">
        <v>101</v>
      </c>
      <c r="C66" s="426"/>
      <c r="D66" s="426"/>
      <c r="E66" s="503"/>
      <c r="F66" s="211"/>
      <c r="G66" s="150" t="s">
        <v>506</v>
      </c>
      <c r="H66" s="280">
        <v>2431</v>
      </c>
      <c r="I66" s="248">
        <f t="shared" si="0"/>
        <v>0</v>
      </c>
    </row>
    <row r="67" spans="1:10" ht="36" customHeight="1" x14ac:dyDescent="0.35">
      <c r="A67" s="49" t="s">
        <v>102</v>
      </c>
      <c r="B67" s="357" t="s">
        <v>103</v>
      </c>
      <c r="C67" s="426"/>
      <c r="D67" s="426"/>
      <c r="E67" s="503"/>
      <c r="F67" s="210"/>
      <c r="G67" s="150" t="s">
        <v>506</v>
      </c>
      <c r="H67" s="280">
        <v>253</v>
      </c>
      <c r="I67" s="248">
        <f t="shared" si="0"/>
        <v>0</v>
      </c>
    </row>
    <row r="68" spans="1:10" ht="18" customHeight="1" x14ac:dyDescent="0.35">
      <c r="A68" s="49" t="s">
        <v>484</v>
      </c>
      <c r="B68" s="357" t="s">
        <v>104</v>
      </c>
      <c r="C68" s="426"/>
      <c r="D68" s="426"/>
      <c r="E68" s="503"/>
      <c r="F68" s="210"/>
      <c r="G68" s="150" t="s">
        <v>506</v>
      </c>
      <c r="H68" s="280">
        <v>557</v>
      </c>
      <c r="I68" s="248">
        <f t="shared" si="0"/>
        <v>0</v>
      </c>
    </row>
    <row r="69" spans="1:10" ht="18" customHeight="1" x14ac:dyDescent="0.35">
      <c r="A69" s="53" t="s">
        <v>14</v>
      </c>
      <c r="B69" s="357" t="s">
        <v>105</v>
      </c>
      <c r="C69" s="426"/>
      <c r="D69" s="426"/>
      <c r="E69" s="503"/>
      <c r="F69" s="210"/>
      <c r="G69" s="150" t="s">
        <v>506</v>
      </c>
      <c r="H69" s="280">
        <v>674</v>
      </c>
      <c r="I69" s="248">
        <f t="shared" si="0"/>
        <v>0</v>
      </c>
    </row>
    <row r="70" spans="1:10" ht="18" customHeight="1" x14ac:dyDescent="0.35">
      <c r="A70" s="53" t="s">
        <v>15</v>
      </c>
      <c r="B70" s="357" t="s">
        <v>106</v>
      </c>
      <c r="C70" s="426"/>
      <c r="D70" s="426"/>
      <c r="E70" s="503"/>
      <c r="F70" s="210"/>
      <c r="G70" s="150" t="s">
        <v>506</v>
      </c>
      <c r="H70" s="280">
        <v>674</v>
      </c>
      <c r="I70" s="248">
        <f t="shared" si="0"/>
        <v>0</v>
      </c>
    </row>
    <row r="71" spans="1:10" ht="18" customHeight="1" x14ac:dyDescent="0.35">
      <c r="A71" s="53" t="s">
        <v>16</v>
      </c>
      <c r="B71" s="357" t="s">
        <v>107</v>
      </c>
      <c r="C71" s="426"/>
      <c r="D71" s="426"/>
      <c r="E71" s="503"/>
      <c r="F71" s="210"/>
      <c r="G71" s="150" t="s">
        <v>506</v>
      </c>
      <c r="H71" s="280">
        <v>674</v>
      </c>
      <c r="I71" s="248">
        <f t="shared" si="0"/>
        <v>0</v>
      </c>
    </row>
    <row r="72" spans="1:10" ht="36" customHeight="1" x14ac:dyDescent="0.35">
      <c r="A72" s="54" t="s">
        <v>17</v>
      </c>
      <c r="B72" s="460" t="s">
        <v>276</v>
      </c>
      <c r="C72" s="461"/>
      <c r="D72" s="461"/>
      <c r="E72" s="507"/>
      <c r="F72" s="140"/>
      <c r="G72" s="141"/>
      <c r="H72" s="139" t="s">
        <v>511</v>
      </c>
      <c r="I72" s="249"/>
      <c r="J72" s="272"/>
    </row>
    <row r="73" spans="1:10" ht="36" customHeight="1" x14ac:dyDescent="0.35">
      <c r="A73" s="53" t="s">
        <v>18</v>
      </c>
      <c r="B73" s="350" t="s">
        <v>486</v>
      </c>
      <c r="C73" s="426"/>
      <c r="D73" s="426"/>
      <c r="E73" s="503"/>
      <c r="F73" s="210"/>
      <c r="G73" s="150" t="s">
        <v>506</v>
      </c>
      <c r="H73" s="280">
        <v>132</v>
      </c>
      <c r="I73" s="248">
        <f t="shared" si="0"/>
        <v>0</v>
      </c>
    </row>
    <row r="74" spans="1:10" ht="18" customHeight="1" x14ac:dyDescent="0.35">
      <c r="A74" s="53" t="s">
        <v>19</v>
      </c>
      <c r="B74" s="350" t="s">
        <v>485</v>
      </c>
      <c r="C74" s="426"/>
      <c r="D74" s="426"/>
      <c r="E74" s="503"/>
      <c r="F74" s="210"/>
      <c r="G74" s="150" t="s">
        <v>506</v>
      </c>
      <c r="H74" s="280">
        <v>2198</v>
      </c>
      <c r="I74" s="248">
        <f t="shared" si="0"/>
        <v>0</v>
      </c>
    </row>
    <row r="75" spans="1:10" ht="36" customHeight="1" x14ac:dyDescent="0.35">
      <c r="A75" s="54" t="s">
        <v>20</v>
      </c>
      <c r="B75" s="460" t="s">
        <v>109</v>
      </c>
      <c r="C75" s="461"/>
      <c r="D75" s="461"/>
      <c r="E75" s="507"/>
      <c r="F75" s="77"/>
      <c r="G75" s="141"/>
      <c r="H75" s="273" t="s">
        <v>111</v>
      </c>
      <c r="I75" s="249"/>
      <c r="J75" s="272"/>
    </row>
    <row r="76" spans="1:10" ht="18" customHeight="1" x14ac:dyDescent="0.35">
      <c r="A76" s="54" t="s">
        <v>21</v>
      </c>
      <c r="B76" s="460" t="s">
        <v>112</v>
      </c>
      <c r="C76" s="461"/>
      <c r="D76" s="461"/>
      <c r="E76" s="507"/>
      <c r="F76" s="77"/>
      <c r="G76" s="141"/>
      <c r="H76" s="273" t="s">
        <v>111</v>
      </c>
      <c r="I76" s="249"/>
      <c r="J76" s="272"/>
    </row>
    <row r="77" spans="1:10" ht="72" customHeight="1" x14ac:dyDescent="0.35">
      <c r="A77" s="53" t="s">
        <v>22</v>
      </c>
      <c r="B77" s="357" t="s">
        <v>445</v>
      </c>
      <c r="C77" s="426"/>
      <c r="D77" s="426"/>
      <c r="E77" s="503"/>
      <c r="F77" s="210"/>
      <c r="G77" s="150" t="s">
        <v>506</v>
      </c>
      <c r="H77" s="280">
        <v>5375</v>
      </c>
      <c r="I77" s="248">
        <f t="shared" ref="I77:I105" si="1">+F77*H77</f>
        <v>0</v>
      </c>
    </row>
    <row r="78" spans="1:10" ht="18" customHeight="1" x14ac:dyDescent="0.35">
      <c r="A78" s="49" t="s">
        <v>23</v>
      </c>
      <c r="B78" s="357" t="s">
        <v>113</v>
      </c>
      <c r="C78" s="426"/>
      <c r="D78" s="426"/>
      <c r="E78" s="503"/>
      <c r="F78" s="210"/>
      <c r="G78" s="138" t="s">
        <v>471</v>
      </c>
      <c r="H78" s="280">
        <v>588</v>
      </c>
      <c r="I78" s="248">
        <f t="shared" si="1"/>
        <v>0</v>
      </c>
    </row>
    <row r="79" spans="1:10" ht="18" customHeight="1" x14ac:dyDescent="0.35">
      <c r="A79" s="49" t="s">
        <v>475</v>
      </c>
      <c r="B79" s="357" t="s">
        <v>114</v>
      </c>
      <c r="C79" s="426"/>
      <c r="D79" s="426"/>
      <c r="E79" s="503"/>
      <c r="F79" s="210"/>
      <c r="G79" s="138" t="s">
        <v>471</v>
      </c>
      <c r="H79" s="280">
        <v>603</v>
      </c>
      <c r="I79" s="248">
        <f t="shared" si="1"/>
        <v>0</v>
      </c>
    </row>
    <row r="80" spans="1:10" ht="18" customHeight="1" x14ac:dyDescent="0.35">
      <c r="A80" s="53" t="s">
        <v>24</v>
      </c>
      <c r="B80" s="357" t="s">
        <v>115</v>
      </c>
      <c r="C80" s="426"/>
      <c r="D80" s="426"/>
      <c r="E80" s="503"/>
      <c r="F80" s="210"/>
      <c r="G80" s="138" t="s">
        <v>471</v>
      </c>
      <c r="H80" s="280">
        <v>790</v>
      </c>
      <c r="I80" s="248">
        <f t="shared" si="1"/>
        <v>0</v>
      </c>
    </row>
    <row r="81" spans="1:17" ht="54" customHeight="1" x14ac:dyDescent="0.35">
      <c r="A81" s="53" t="s">
        <v>25</v>
      </c>
      <c r="B81" s="357" t="s">
        <v>41</v>
      </c>
      <c r="C81" s="426"/>
      <c r="D81" s="426"/>
      <c r="E81" s="503"/>
      <c r="F81" s="210"/>
      <c r="G81" s="138" t="s">
        <v>471</v>
      </c>
      <c r="H81" s="280">
        <v>314</v>
      </c>
      <c r="I81" s="248">
        <f t="shared" si="1"/>
        <v>0</v>
      </c>
    </row>
    <row r="82" spans="1:17" ht="18" customHeight="1" x14ac:dyDescent="0.35">
      <c r="A82" s="49" t="s">
        <v>27</v>
      </c>
      <c r="B82" s="357" t="s">
        <v>116</v>
      </c>
      <c r="C82" s="426"/>
      <c r="D82" s="426"/>
      <c r="E82" s="503"/>
      <c r="F82" s="210"/>
      <c r="G82" s="138" t="s">
        <v>471</v>
      </c>
      <c r="H82" s="280">
        <v>1795</v>
      </c>
      <c r="I82" s="248">
        <f t="shared" si="1"/>
        <v>0</v>
      </c>
    </row>
    <row r="83" spans="1:17" ht="18" customHeight="1" x14ac:dyDescent="0.35">
      <c r="A83" s="49" t="s">
        <v>382</v>
      </c>
      <c r="B83" s="357" t="s">
        <v>117</v>
      </c>
      <c r="C83" s="426"/>
      <c r="D83" s="426"/>
      <c r="E83" s="503"/>
      <c r="F83" s="210"/>
      <c r="G83" s="138" t="s">
        <v>471</v>
      </c>
      <c r="H83" s="280">
        <v>2223</v>
      </c>
      <c r="I83" s="248">
        <f t="shared" si="1"/>
        <v>0</v>
      </c>
    </row>
    <row r="84" spans="1:17" ht="18" customHeight="1" x14ac:dyDescent="0.35">
      <c r="A84" s="56" t="s">
        <v>384</v>
      </c>
      <c r="B84" s="357" t="s">
        <v>119</v>
      </c>
      <c r="C84" s="426"/>
      <c r="D84" s="426"/>
      <c r="E84" s="503"/>
      <c r="F84" s="210"/>
      <c r="G84" s="138" t="s">
        <v>471</v>
      </c>
      <c r="H84" s="280">
        <v>3627</v>
      </c>
      <c r="I84" s="248">
        <f t="shared" si="1"/>
        <v>0</v>
      </c>
    </row>
    <row r="85" spans="1:17" ht="18" customHeight="1" x14ac:dyDescent="0.35">
      <c r="A85" s="56" t="s">
        <v>381</v>
      </c>
      <c r="B85" s="357" t="s">
        <v>120</v>
      </c>
      <c r="C85" s="426"/>
      <c r="D85" s="426"/>
      <c r="E85" s="503"/>
      <c r="F85" s="210"/>
      <c r="G85" s="138" t="s">
        <v>471</v>
      </c>
      <c r="H85" s="280">
        <v>1474</v>
      </c>
      <c r="I85" s="248">
        <f t="shared" si="1"/>
        <v>0</v>
      </c>
      <c r="Q85" s="55"/>
    </row>
    <row r="86" spans="1:17" ht="18" customHeight="1" x14ac:dyDescent="0.35">
      <c r="A86" s="56" t="s">
        <v>385</v>
      </c>
      <c r="B86" s="357" t="s">
        <v>121</v>
      </c>
      <c r="C86" s="426"/>
      <c r="D86" s="426"/>
      <c r="E86" s="503"/>
      <c r="F86" s="210"/>
      <c r="G86" s="138" t="s">
        <v>471</v>
      </c>
      <c r="H86" s="280">
        <v>3394</v>
      </c>
      <c r="I86" s="248">
        <f t="shared" si="1"/>
        <v>0</v>
      </c>
    </row>
    <row r="87" spans="1:17" ht="18" customHeight="1" x14ac:dyDescent="0.35">
      <c r="A87" s="56" t="s">
        <v>386</v>
      </c>
      <c r="B87" s="357" t="s">
        <v>122</v>
      </c>
      <c r="C87" s="426"/>
      <c r="D87" s="426"/>
      <c r="E87" s="503"/>
      <c r="F87" s="210"/>
      <c r="G87" s="138" t="s">
        <v>471</v>
      </c>
      <c r="H87" s="280">
        <v>1773</v>
      </c>
      <c r="I87" s="248">
        <f t="shared" si="1"/>
        <v>0</v>
      </c>
    </row>
    <row r="88" spans="1:17" ht="18" customHeight="1" x14ac:dyDescent="0.35">
      <c r="A88" s="56" t="s">
        <v>387</v>
      </c>
      <c r="B88" s="357" t="s">
        <v>123</v>
      </c>
      <c r="C88" s="426"/>
      <c r="D88" s="426"/>
      <c r="E88" s="503"/>
      <c r="F88" s="210"/>
      <c r="G88" s="138" t="s">
        <v>471</v>
      </c>
      <c r="H88" s="280">
        <v>2533</v>
      </c>
      <c r="I88" s="248">
        <f t="shared" si="1"/>
        <v>0</v>
      </c>
    </row>
    <row r="89" spans="1:17" ht="36" customHeight="1" x14ac:dyDescent="0.35">
      <c r="A89" s="56" t="s">
        <v>388</v>
      </c>
      <c r="B89" s="357" t="s">
        <v>124</v>
      </c>
      <c r="C89" s="426"/>
      <c r="D89" s="426"/>
      <c r="E89" s="503"/>
      <c r="F89" s="210"/>
      <c r="G89" s="138" t="s">
        <v>471</v>
      </c>
      <c r="H89" s="280">
        <v>2335</v>
      </c>
      <c r="I89" s="248">
        <f t="shared" si="1"/>
        <v>0</v>
      </c>
    </row>
    <row r="90" spans="1:17" ht="18" customHeight="1" x14ac:dyDescent="0.35">
      <c r="A90" s="56" t="s">
        <v>389</v>
      </c>
      <c r="B90" s="357" t="s">
        <v>125</v>
      </c>
      <c r="C90" s="426"/>
      <c r="D90" s="426"/>
      <c r="E90" s="503"/>
      <c r="F90" s="209"/>
      <c r="G90" s="138" t="s">
        <v>471</v>
      </c>
      <c r="H90" s="280">
        <v>3526</v>
      </c>
      <c r="I90" s="248">
        <f t="shared" si="1"/>
        <v>0</v>
      </c>
    </row>
    <row r="91" spans="1:17" ht="18" customHeight="1" x14ac:dyDescent="0.35">
      <c r="A91" s="56" t="s">
        <v>390</v>
      </c>
      <c r="B91" s="357" t="s">
        <v>126</v>
      </c>
      <c r="C91" s="426"/>
      <c r="D91" s="426"/>
      <c r="E91" s="503"/>
      <c r="F91" s="209"/>
      <c r="G91" s="138" t="s">
        <v>471</v>
      </c>
      <c r="H91" s="280">
        <v>2644</v>
      </c>
      <c r="I91" s="248">
        <f t="shared" si="1"/>
        <v>0</v>
      </c>
    </row>
    <row r="92" spans="1:17" ht="36" customHeight="1" x14ac:dyDescent="0.35">
      <c r="A92" s="56" t="s">
        <v>391</v>
      </c>
      <c r="B92" s="357" t="s">
        <v>127</v>
      </c>
      <c r="C92" s="426"/>
      <c r="D92" s="426"/>
      <c r="E92" s="503"/>
      <c r="F92" s="209"/>
      <c r="G92" s="138" t="s">
        <v>471</v>
      </c>
      <c r="H92" s="280">
        <v>608</v>
      </c>
      <c r="I92" s="248">
        <f t="shared" si="1"/>
        <v>0</v>
      </c>
    </row>
    <row r="93" spans="1:17" ht="18" customHeight="1" x14ac:dyDescent="0.35">
      <c r="A93" s="56" t="s">
        <v>392</v>
      </c>
      <c r="B93" s="357" t="s">
        <v>128</v>
      </c>
      <c r="C93" s="426"/>
      <c r="D93" s="426"/>
      <c r="E93" s="503"/>
      <c r="F93" s="209"/>
      <c r="G93" s="138" t="s">
        <v>471</v>
      </c>
      <c r="H93" s="280">
        <v>2659</v>
      </c>
      <c r="I93" s="248">
        <f t="shared" si="1"/>
        <v>0</v>
      </c>
    </row>
    <row r="94" spans="1:17" ht="18" customHeight="1" x14ac:dyDescent="0.35">
      <c r="A94" s="56" t="s">
        <v>393</v>
      </c>
      <c r="B94" s="357" t="s">
        <v>129</v>
      </c>
      <c r="C94" s="426"/>
      <c r="D94" s="426"/>
      <c r="E94" s="503"/>
      <c r="F94" s="209"/>
      <c r="G94" s="138" t="s">
        <v>471</v>
      </c>
      <c r="H94" s="280">
        <v>2188</v>
      </c>
      <c r="I94" s="248">
        <f t="shared" si="1"/>
        <v>0</v>
      </c>
    </row>
    <row r="95" spans="1:17" ht="18" customHeight="1" x14ac:dyDescent="0.35">
      <c r="A95" s="56" t="s">
        <v>394</v>
      </c>
      <c r="B95" s="357" t="s">
        <v>130</v>
      </c>
      <c r="C95" s="426"/>
      <c r="D95" s="426"/>
      <c r="E95" s="503"/>
      <c r="F95" s="209"/>
      <c r="G95" s="138" t="s">
        <v>471</v>
      </c>
      <c r="H95" s="280">
        <v>1145</v>
      </c>
      <c r="I95" s="248">
        <f t="shared" si="1"/>
        <v>0</v>
      </c>
    </row>
    <row r="96" spans="1:17" ht="18" customHeight="1" x14ac:dyDescent="0.35">
      <c r="A96" s="49" t="s">
        <v>135</v>
      </c>
      <c r="B96" s="357" t="s">
        <v>136</v>
      </c>
      <c r="C96" s="426"/>
      <c r="D96" s="426"/>
      <c r="E96" s="503"/>
      <c r="F96" s="209"/>
      <c r="G96" s="138" t="s">
        <v>471</v>
      </c>
      <c r="H96" s="280">
        <v>2715</v>
      </c>
      <c r="I96" s="248">
        <f t="shared" si="1"/>
        <v>0</v>
      </c>
    </row>
    <row r="97" spans="1:10" ht="54" customHeight="1" x14ac:dyDescent="0.35">
      <c r="A97" s="49" t="s">
        <v>137</v>
      </c>
      <c r="B97" s="357" t="s">
        <v>446</v>
      </c>
      <c r="C97" s="426"/>
      <c r="D97" s="426"/>
      <c r="E97" s="503"/>
      <c r="F97" s="209"/>
      <c r="G97" s="138" t="s">
        <v>471</v>
      </c>
      <c r="H97" s="280">
        <v>4306</v>
      </c>
      <c r="I97" s="248">
        <f t="shared" si="1"/>
        <v>0</v>
      </c>
    </row>
    <row r="98" spans="1:10" ht="54" customHeight="1" x14ac:dyDescent="0.35">
      <c r="A98" s="49" t="s">
        <v>138</v>
      </c>
      <c r="B98" s="357" t="s">
        <v>277</v>
      </c>
      <c r="C98" s="426"/>
      <c r="D98" s="426"/>
      <c r="E98" s="503"/>
      <c r="F98" s="209"/>
      <c r="G98" s="138" t="s">
        <v>471</v>
      </c>
      <c r="H98" s="280">
        <v>7953</v>
      </c>
      <c r="I98" s="248">
        <f t="shared" si="1"/>
        <v>0</v>
      </c>
    </row>
    <row r="99" spans="1:10" ht="36" customHeight="1" x14ac:dyDescent="0.35">
      <c r="A99" s="49" t="s">
        <v>139</v>
      </c>
      <c r="B99" s="357" t="s">
        <v>140</v>
      </c>
      <c r="C99" s="426"/>
      <c r="D99" s="426"/>
      <c r="E99" s="503"/>
      <c r="F99" s="209"/>
      <c r="G99" s="138" t="s">
        <v>471</v>
      </c>
      <c r="H99" s="280">
        <v>4483</v>
      </c>
      <c r="I99" s="248">
        <f t="shared" si="1"/>
        <v>0</v>
      </c>
    </row>
    <row r="100" spans="1:10" ht="54" customHeight="1" x14ac:dyDescent="0.35">
      <c r="A100" s="49" t="s">
        <v>141</v>
      </c>
      <c r="B100" s="357" t="s">
        <v>495</v>
      </c>
      <c r="C100" s="426"/>
      <c r="D100" s="426"/>
      <c r="E100" s="503"/>
      <c r="F100" s="209"/>
      <c r="G100" s="138" t="s">
        <v>471</v>
      </c>
      <c r="H100" s="280">
        <v>431</v>
      </c>
      <c r="I100" s="248">
        <f t="shared" si="1"/>
        <v>0</v>
      </c>
    </row>
    <row r="101" spans="1:10" ht="36" customHeight="1" x14ac:dyDescent="0.35">
      <c r="A101" s="49" t="s">
        <v>142</v>
      </c>
      <c r="B101" s="357" t="s">
        <v>143</v>
      </c>
      <c r="C101" s="426"/>
      <c r="D101" s="426"/>
      <c r="E101" s="503"/>
      <c r="F101" s="209"/>
      <c r="G101" s="138" t="s">
        <v>471</v>
      </c>
      <c r="H101" s="280">
        <v>735</v>
      </c>
      <c r="I101" s="248">
        <f t="shared" si="1"/>
        <v>0</v>
      </c>
    </row>
    <row r="102" spans="1:10" ht="36" customHeight="1" x14ac:dyDescent="0.35">
      <c r="A102" s="57">
        <v>40258</v>
      </c>
      <c r="B102" s="357" t="s">
        <v>489</v>
      </c>
      <c r="C102" s="426"/>
      <c r="D102" s="426"/>
      <c r="E102" s="503"/>
      <c r="F102" s="209"/>
      <c r="G102" s="138" t="s">
        <v>471</v>
      </c>
      <c r="H102" s="280">
        <v>2482</v>
      </c>
      <c r="I102" s="248">
        <f t="shared" si="1"/>
        <v>0</v>
      </c>
    </row>
    <row r="103" spans="1:10" ht="18" customHeight="1" x14ac:dyDescent="0.35">
      <c r="A103" s="57">
        <v>40989</v>
      </c>
      <c r="B103" s="357" t="s">
        <v>144</v>
      </c>
      <c r="C103" s="426"/>
      <c r="D103" s="426"/>
      <c r="E103" s="503"/>
      <c r="F103" s="209"/>
      <c r="G103" s="138" t="s">
        <v>471</v>
      </c>
      <c r="H103" s="280">
        <v>1981</v>
      </c>
      <c r="I103" s="248">
        <f t="shared" si="1"/>
        <v>0</v>
      </c>
    </row>
    <row r="104" spans="1:10" ht="36" customHeight="1" x14ac:dyDescent="0.35">
      <c r="A104" s="49" t="s">
        <v>145</v>
      </c>
      <c r="B104" s="357" t="s">
        <v>146</v>
      </c>
      <c r="C104" s="426"/>
      <c r="D104" s="426"/>
      <c r="E104" s="503"/>
      <c r="F104" s="209"/>
      <c r="G104" s="138" t="s">
        <v>471</v>
      </c>
      <c r="H104" s="280">
        <v>1702</v>
      </c>
      <c r="I104" s="248">
        <f t="shared" si="1"/>
        <v>0</v>
      </c>
    </row>
    <row r="105" spans="1:10" ht="18" customHeight="1" thickBot="1" x14ac:dyDescent="0.4">
      <c r="A105" s="58" t="s">
        <v>149</v>
      </c>
      <c r="B105" s="463" t="s">
        <v>150</v>
      </c>
      <c r="C105" s="464"/>
      <c r="D105" s="464"/>
      <c r="E105" s="509"/>
      <c r="F105" s="212"/>
      <c r="G105" s="142" t="s">
        <v>471</v>
      </c>
      <c r="H105" s="287">
        <v>1773</v>
      </c>
      <c r="I105" s="248">
        <f t="shared" si="1"/>
        <v>0</v>
      </c>
    </row>
    <row r="106" spans="1:10" ht="24" customHeight="1" thickTop="1" thickBot="1" x14ac:dyDescent="0.4">
      <c r="A106" s="40" t="s">
        <v>522</v>
      </c>
      <c r="B106" s="13"/>
      <c r="C106" s="13"/>
      <c r="D106" s="13"/>
      <c r="E106" s="13"/>
      <c r="F106" s="13"/>
      <c r="G106" s="13"/>
      <c r="H106" s="278"/>
      <c r="I106" s="240"/>
      <c r="J106" s="272"/>
    </row>
    <row r="107" spans="1:10" ht="18" customHeight="1" thickTop="1" x14ac:dyDescent="0.35">
      <c r="A107" s="60" t="s">
        <v>29</v>
      </c>
      <c r="B107" s="466" t="s">
        <v>151</v>
      </c>
      <c r="C107" s="467"/>
      <c r="D107" s="467"/>
      <c r="E107" s="508"/>
      <c r="F107" s="213"/>
      <c r="G107" s="143" t="s">
        <v>471</v>
      </c>
      <c r="H107" s="279">
        <v>846</v>
      </c>
      <c r="I107" s="248">
        <f t="shared" ref="I107:I170" si="2">+F107*H107</f>
        <v>0</v>
      </c>
    </row>
    <row r="108" spans="1:10" ht="18" customHeight="1" x14ac:dyDescent="0.35">
      <c r="A108" s="49" t="s">
        <v>30</v>
      </c>
      <c r="B108" s="357" t="s">
        <v>152</v>
      </c>
      <c r="C108" s="426"/>
      <c r="D108" s="426"/>
      <c r="E108" s="503"/>
      <c r="F108" s="214"/>
      <c r="G108" s="138" t="s">
        <v>471</v>
      </c>
      <c r="H108" s="280">
        <v>61</v>
      </c>
      <c r="I108" s="248">
        <f t="shared" si="2"/>
        <v>0</v>
      </c>
    </row>
    <row r="109" spans="1:10" ht="18" customHeight="1" x14ac:dyDescent="0.35">
      <c r="A109" s="49" t="s">
        <v>31</v>
      </c>
      <c r="B109" s="357" t="s">
        <v>153</v>
      </c>
      <c r="C109" s="426"/>
      <c r="D109" s="426"/>
      <c r="E109" s="503"/>
      <c r="F109" s="214"/>
      <c r="G109" s="138" t="s">
        <v>471</v>
      </c>
      <c r="H109" s="280">
        <v>61</v>
      </c>
      <c r="I109" s="248">
        <f t="shared" si="2"/>
        <v>0</v>
      </c>
    </row>
    <row r="110" spans="1:10" ht="18" customHeight="1" x14ac:dyDescent="0.35">
      <c r="A110" s="49" t="s">
        <v>32</v>
      </c>
      <c r="B110" s="357" t="s">
        <v>154</v>
      </c>
      <c r="C110" s="426"/>
      <c r="D110" s="426"/>
      <c r="E110" s="503"/>
      <c r="F110" s="214"/>
      <c r="G110" s="138" t="s">
        <v>471</v>
      </c>
      <c r="H110" s="280">
        <v>66</v>
      </c>
      <c r="I110" s="248">
        <f t="shared" si="2"/>
        <v>0</v>
      </c>
    </row>
    <row r="111" spans="1:10" ht="36" customHeight="1" x14ac:dyDescent="0.35">
      <c r="A111" s="49" t="s">
        <v>33</v>
      </c>
      <c r="B111" s="357" t="s">
        <v>155</v>
      </c>
      <c r="C111" s="426"/>
      <c r="D111" s="426"/>
      <c r="E111" s="503"/>
      <c r="F111" s="214"/>
      <c r="G111" s="138" t="s">
        <v>471</v>
      </c>
      <c r="H111" s="280">
        <v>638</v>
      </c>
      <c r="I111" s="248">
        <f t="shared" si="2"/>
        <v>0</v>
      </c>
    </row>
    <row r="112" spans="1:10" ht="36" customHeight="1" x14ac:dyDescent="0.35">
      <c r="A112" s="49" t="s">
        <v>34</v>
      </c>
      <c r="B112" s="357" t="s">
        <v>156</v>
      </c>
      <c r="C112" s="426"/>
      <c r="D112" s="426"/>
      <c r="E112" s="503"/>
      <c r="F112" s="214"/>
      <c r="G112" s="138" t="s">
        <v>471</v>
      </c>
      <c r="H112" s="280">
        <v>76</v>
      </c>
      <c r="I112" s="248">
        <f t="shared" si="2"/>
        <v>0</v>
      </c>
    </row>
    <row r="113" spans="1:9" ht="18" customHeight="1" x14ac:dyDescent="0.35">
      <c r="A113" s="49" t="s">
        <v>35</v>
      </c>
      <c r="B113" s="357" t="s">
        <v>157</v>
      </c>
      <c r="C113" s="426"/>
      <c r="D113" s="426"/>
      <c r="E113" s="503"/>
      <c r="F113" s="214"/>
      <c r="G113" s="138" t="s">
        <v>471</v>
      </c>
      <c r="H113" s="280">
        <v>35</v>
      </c>
      <c r="I113" s="248">
        <f t="shared" si="2"/>
        <v>0</v>
      </c>
    </row>
    <row r="114" spans="1:9" ht="18" customHeight="1" x14ac:dyDescent="0.35">
      <c r="A114" s="49" t="s">
        <v>36</v>
      </c>
      <c r="B114" s="357" t="s">
        <v>158</v>
      </c>
      <c r="C114" s="426"/>
      <c r="D114" s="426"/>
      <c r="E114" s="503"/>
      <c r="F114" s="214"/>
      <c r="G114" s="138" t="s">
        <v>471</v>
      </c>
      <c r="H114" s="280">
        <v>46</v>
      </c>
      <c r="I114" s="248">
        <f t="shared" si="2"/>
        <v>0</v>
      </c>
    </row>
    <row r="115" spans="1:9" ht="18" customHeight="1" x14ac:dyDescent="0.35">
      <c r="A115" s="49" t="s">
        <v>37</v>
      </c>
      <c r="B115" s="357" t="s">
        <v>159</v>
      </c>
      <c r="C115" s="426"/>
      <c r="D115" s="426"/>
      <c r="E115" s="503"/>
      <c r="F115" s="214"/>
      <c r="G115" s="138" t="s">
        <v>471</v>
      </c>
      <c r="H115" s="280">
        <v>35</v>
      </c>
      <c r="I115" s="248">
        <f t="shared" si="2"/>
        <v>0</v>
      </c>
    </row>
    <row r="116" spans="1:9" ht="18" customHeight="1" x14ac:dyDescent="0.35">
      <c r="A116" s="49" t="s">
        <v>282</v>
      </c>
      <c r="B116" s="357" t="s">
        <v>160</v>
      </c>
      <c r="C116" s="426"/>
      <c r="D116" s="426"/>
      <c r="E116" s="503"/>
      <c r="F116" s="214"/>
      <c r="G116" s="138" t="s">
        <v>471</v>
      </c>
      <c r="H116" s="280">
        <v>350</v>
      </c>
      <c r="I116" s="248">
        <f t="shared" si="2"/>
        <v>0</v>
      </c>
    </row>
    <row r="117" spans="1:9" ht="18" customHeight="1" x14ac:dyDescent="0.35">
      <c r="A117" s="49" t="s">
        <v>283</v>
      </c>
      <c r="B117" s="357" t="s">
        <v>161</v>
      </c>
      <c r="C117" s="426"/>
      <c r="D117" s="426"/>
      <c r="E117" s="503"/>
      <c r="F117" s="214"/>
      <c r="G117" s="138" t="s">
        <v>471</v>
      </c>
      <c r="H117" s="280">
        <v>258</v>
      </c>
      <c r="I117" s="248">
        <f t="shared" si="2"/>
        <v>0</v>
      </c>
    </row>
    <row r="118" spans="1:9" ht="36" customHeight="1" x14ac:dyDescent="0.35">
      <c r="A118" s="49" t="s">
        <v>284</v>
      </c>
      <c r="B118" s="357" t="s">
        <v>162</v>
      </c>
      <c r="C118" s="426"/>
      <c r="D118" s="426"/>
      <c r="E118" s="503"/>
      <c r="F118" s="214"/>
      <c r="G118" s="138" t="s">
        <v>471</v>
      </c>
      <c r="H118" s="280">
        <v>770</v>
      </c>
      <c r="I118" s="248">
        <f t="shared" si="2"/>
        <v>0</v>
      </c>
    </row>
    <row r="119" spans="1:9" ht="18" customHeight="1" x14ac:dyDescent="0.35">
      <c r="A119" s="49" t="s">
        <v>285</v>
      </c>
      <c r="B119" s="357" t="s">
        <v>163</v>
      </c>
      <c r="C119" s="426"/>
      <c r="D119" s="426"/>
      <c r="E119" s="503"/>
      <c r="F119" s="214"/>
      <c r="G119" s="138" t="s">
        <v>471</v>
      </c>
      <c r="H119" s="280">
        <v>1388</v>
      </c>
      <c r="I119" s="248">
        <f t="shared" si="2"/>
        <v>0</v>
      </c>
    </row>
    <row r="120" spans="1:9" ht="18" customHeight="1" x14ac:dyDescent="0.35">
      <c r="A120" s="49" t="s">
        <v>286</v>
      </c>
      <c r="B120" s="357" t="s">
        <v>164</v>
      </c>
      <c r="C120" s="426"/>
      <c r="D120" s="426"/>
      <c r="E120" s="503"/>
      <c r="F120" s="214"/>
      <c r="G120" s="138" t="s">
        <v>471</v>
      </c>
      <c r="H120" s="280">
        <v>30</v>
      </c>
      <c r="I120" s="248">
        <f t="shared" si="2"/>
        <v>0</v>
      </c>
    </row>
    <row r="121" spans="1:9" ht="18" customHeight="1" x14ac:dyDescent="0.35">
      <c r="A121" s="49" t="s">
        <v>287</v>
      </c>
      <c r="B121" s="357" t="s">
        <v>165</v>
      </c>
      <c r="C121" s="426"/>
      <c r="D121" s="426"/>
      <c r="E121" s="503"/>
      <c r="F121" s="214"/>
      <c r="G121" s="138" t="s">
        <v>471</v>
      </c>
      <c r="H121" s="280">
        <v>30</v>
      </c>
      <c r="I121" s="248">
        <f t="shared" si="2"/>
        <v>0</v>
      </c>
    </row>
    <row r="122" spans="1:9" ht="18" customHeight="1" x14ac:dyDescent="0.35">
      <c r="A122" s="49" t="s">
        <v>288</v>
      </c>
      <c r="B122" s="357" t="s">
        <v>166</v>
      </c>
      <c r="C122" s="426"/>
      <c r="D122" s="426"/>
      <c r="E122" s="503"/>
      <c r="F122" s="214"/>
      <c r="G122" s="138" t="s">
        <v>471</v>
      </c>
      <c r="H122" s="280">
        <v>46</v>
      </c>
      <c r="I122" s="248">
        <f t="shared" si="2"/>
        <v>0</v>
      </c>
    </row>
    <row r="123" spans="1:9" ht="18" customHeight="1" x14ac:dyDescent="0.35">
      <c r="A123" s="49" t="s">
        <v>289</v>
      </c>
      <c r="B123" s="357" t="s">
        <v>167</v>
      </c>
      <c r="C123" s="426"/>
      <c r="D123" s="426"/>
      <c r="E123" s="503"/>
      <c r="F123" s="214"/>
      <c r="G123" s="138" t="s">
        <v>471</v>
      </c>
      <c r="H123" s="280">
        <v>30</v>
      </c>
      <c r="I123" s="248">
        <f t="shared" si="2"/>
        <v>0</v>
      </c>
    </row>
    <row r="124" spans="1:9" ht="18" customHeight="1" x14ac:dyDescent="0.35">
      <c r="A124" s="49" t="s">
        <v>290</v>
      </c>
      <c r="B124" s="357" t="s">
        <v>168</v>
      </c>
      <c r="C124" s="426"/>
      <c r="D124" s="426"/>
      <c r="E124" s="503"/>
      <c r="F124" s="214"/>
      <c r="G124" s="138" t="s">
        <v>471</v>
      </c>
      <c r="H124" s="280">
        <v>162</v>
      </c>
      <c r="I124" s="248">
        <f t="shared" si="2"/>
        <v>0</v>
      </c>
    </row>
    <row r="125" spans="1:9" ht="18" customHeight="1" x14ac:dyDescent="0.35">
      <c r="A125" s="49" t="s">
        <v>291</v>
      </c>
      <c r="B125" s="357" t="s">
        <v>169</v>
      </c>
      <c r="C125" s="426"/>
      <c r="D125" s="426"/>
      <c r="E125" s="503"/>
      <c r="F125" s="214"/>
      <c r="G125" s="138" t="s">
        <v>471</v>
      </c>
      <c r="H125" s="280">
        <v>111</v>
      </c>
      <c r="I125" s="248">
        <f t="shared" si="2"/>
        <v>0</v>
      </c>
    </row>
    <row r="126" spans="1:9" ht="18" customHeight="1" x14ac:dyDescent="0.35">
      <c r="A126" s="49" t="s">
        <v>292</v>
      </c>
      <c r="B126" s="357" t="s">
        <v>170</v>
      </c>
      <c r="C126" s="426"/>
      <c r="D126" s="426"/>
      <c r="E126" s="503"/>
      <c r="F126" s="214"/>
      <c r="G126" s="138" t="s">
        <v>471</v>
      </c>
      <c r="H126" s="280">
        <v>198</v>
      </c>
      <c r="I126" s="248">
        <f t="shared" si="2"/>
        <v>0</v>
      </c>
    </row>
    <row r="127" spans="1:9" ht="18" customHeight="1" x14ac:dyDescent="0.35">
      <c r="A127" s="49" t="s">
        <v>293</v>
      </c>
      <c r="B127" s="357" t="s">
        <v>397</v>
      </c>
      <c r="C127" s="426"/>
      <c r="D127" s="426"/>
      <c r="E127" s="503"/>
      <c r="F127" s="214"/>
      <c r="G127" s="138" t="s">
        <v>471</v>
      </c>
      <c r="H127" s="280">
        <v>81</v>
      </c>
      <c r="I127" s="248">
        <f t="shared" si="2"/>
        <v>0</v>
      </c>
    </row>
    <row r="128" spans="1:9" ht="18" customHeight="1" x14ac:dyDescent="0.35">
      <c r="A128" s="49" t="s">
        <v>294</v>
      </c>
      <c r="B128" s="357" t="s">
        <v>395</v>
      </c>
      <c r="C128" s="426"/>
      <c r="D128" s="426"/>
      <c r="E128" s="503"/>
      <c r="F128" s="214"/>
      <c r="G128" s="138" t="s">
        <v>471</v>
      </c>
      <c r="H128" s="280">
        <v>1064</v>
      </c>
      <c r="I128" s="248">
        <f t="shared" si="2"/>
        <v>0</v>
      </c>
    </row>
    <row r="129" spans="1:9" ht="18" customHeight="1" x14ac:dyDescent="0.35">
      <c r="A129" s="49" t="s">
        <v>295</v>
      </c>
      <c r="B129" s="357" t="s">
        <v>396</v>
      </c>
      <c r="C129" s="426"/>
      <c r="D129" s="426"/>
      <c r="E129" s="503"/>
      <c r="F129" s="214"/>
      <c r="G129" s="138" t="s">
        <v>471</v>
      </c>
      <c r="H129" s="280">
        <v>1165</v>
      </c>
      <c r="I129" s="248">
        <f t="shared" si="2"/>
        <v>0</v>
      </c>
    </row>
    <row r="130" spans="1:9" ht="18" customHeight="1" x14ac:dyDescent="0.35">
      <c r="A130" s="49" t="s">
        <v>296</v>
      </c>
      <c r="B130" s="357" t="s">
        <v>171</v>
      </c>
      <c r="C130" s="426"/>
      <c r="D130" s="426"/>
      <c r="E130" s="503"/>
      <c r="F130" s="214"/>
      <c r="G130" s="138" t="s">
        <v>471</v>
      </c>
      <c r="H130" s="280">
        <v>218</v>
      </c>
      <c r="I130" s="248">
        <f t="shared" si="2"/>
        <v>0</v>
      </c>
    </row>
    <row r="131" spans="1:9" ht="18" customHeight="1" x14ac:dyDescent="0.35">
      <c r="A131" s="49" t="s">
        <v>297</v>
      </c>
      <c r="B131" s="357" t="s">
        <v>172</v>
      </c>
      <c r="C131" s="426"/>
      <c r="D131" s="426"/>
      <c r="E131" s="503"/>
      <c r="F131" s="214"/>
      <c r="G131" s="138" t="s">
        <v>471</v>
      </c>
      <c r="H131" s="280">
        <v>1874</v>
      </c>
      <c r="I131" s="248">
        <f t="shared" si="2"/>
        <v>0</v>
      </c>
    </row>
    <row r="132" spans="1:9" ht="18" customHeight="1" x14ac:dyDescent="0.35">
      <c r="A132" s="49" t="s">
        <v>298</v>
      </c>
      <c r="B132" s="357" t="s">
        <v>173</v>
      </c>
      <c r="C132" s="426"/>
      <c r="D132" s="426"/>
      <c r="E132" s="503"/>
      <c r="F132" s="214"/>
      <c r="G132" s="138" t="s">
        <v>471</v>
      </c>
      <c r="H132" s="280">
        <v>228</v>
      </c>
      <c r="I132" s="248">
        <f t="shared" si="2"/>
        <v>0</v>
      </c>
    </row>
    <row r="133" spans="1:9" ht="36" customHeight="1" x14ac:dyDescent="0.35">
      <c r="A133" s="49" t="s">
        <v>299</v>
      </c>
      <c r="B133" s="357" t="s">
        <v>174</v>
      </c>
      <c r="C133" s="426"/>
      <c r="D133" s="426"/>
      <c r="E133" s="503"/>
      <c r="F133" s="214"/>
      <c r="G133" s="138" t="s">
        <v>471</v>
      </c>
      <c r="H133" s="280">
        <v>354</v>
      </c>
      <c r="I133" s="248">
        <f t="shared" si="2"/>
        <v>0</v>
      </c>
    </row>
    <row r="134" spans="1:9" ht="18" customHeight="1" x14ac:dyDescent="0.35">
      <c r="A134" s="49" t="s">
        <v>300</v>
      </c>
      <c r="B134" s="357" t="s">
        <v>175</v>
      </c>
      <c r="C134" s="426"/>
      <c r="D134" s="426"/>
      <c r="E134" s="503"/>
      <c r="F134" s="214"/>
      <c r="G134" s="138" t="s">
        <v>471</v>
      </c>
      <c r="H134" s="280">
        <v>638</v>
      </c>
      <c r="I134" s="248">
        <f t="shared" si="2"/>
        <v>0</v>
      </c>
    </row>
    <row r="135" spans="1:9" ht="18" customHeight="1" x14ac:dyDescent="0.35">
      <c r="A135" s="49" t="s">
        <v>301</v>
      </c>
      <c r="B135" s="527" t="s">
        <v>496</v>
      </c>
      <c r="C135" s="426"/>
      <c r="D135" s="426"/>
      <c r="E135" s="503"/>
      <c r="F135" s="214"/>
      <c r="G135" s="138" t="s">
        <v>471</v>
      </c>
      <c r="H135" s="280">
        <v>3057</v>
      </c>
      <c r="I135" s="248">
        <f t="shared" si="2"/>
        <v>0</v>
      </c>
    </row>
    <row r="136" spans="1:9" ht="18" customHeight="1" x14ac:dyDescent="0.35">
      <c r="A136" s="49" t="s">
        <v>303</v>
      </c>
      <c r="B136" s="357" t="s">
        <v>178</v>
      </c>
      <c r="C136" s="426"/>
      <c r="D136" s="426"/>
      <c r="E136" s="503"/>
      <c r="F136" s="214"/>
      <c r="G136" s="138" t="s">
        <v>471</v>
      </c>
      <c r="H136" s="280">
        <v>3171</v>
      </c>
      <c r="I136" s="248">
        <f t="shared" si="2"/>
        <v>0</v>
      </c>
    </row>
    <row r="137" spans="1:9" ht="18" customHeight="1" x14ac:dyDescent="0.35">
      <c r="A137" s="49" t="s">
        <v>304</v>
      </c>
      <c r="B137" s="357" t="s">
        <v>179</v>
      </c>
      <c r="C137" s="426"/>
      <c r="D137" s="426"/>
      <c r="E137" s="503"/>
      <c r="F137" s="214"/>
      <c r="G137" s="138" t="s">
        <v>471</v>
      </c>
      <c r="H137" s="280">
        <v>3521</v>
      </c>
      <c r="I137" s="248">
        <f t="shared" si="2"/>
        <v>0</v>
      </c>
    </row>
    <row r="138" spans="1:9" ht="18" customHeight="1" x14ac:dyDescent="0.35">
      <c r="A138" s="49" t="s">
        <v>305</v>
      </c>
      <c r="B138" s="357" t="s">
        <v>180</v>
      </c>
      <c r="C138" s="426"/>
      <c r="D138" s="426"/>
      <c r="E138" s="503"/>
      <c r="F138" s="214"/>
      <c r="G138" s="138" t="s">
        <v>471</v>
      </c>
      <c r="H138" s="280">
        <v>253</v>
      </c>
      <c r="I138" s="248">
        <f t="shared" si="2"/>
        <v>0</v>
      </c>
    </row>
    <row r="139" spans="1:9" ht="18" customHeight="1" x14ac:dyDescent="0.35">
      <c r="A139" s="49" t="s">
        <v>310</v>
      </c>
      <c r="B139" s="357" t="s">
        <v>184</v>
      </c>
      <c r="C139" s="426"/>
      <c r="D139" s="426"/>
      <c r="E139" s="503"/>
      <c r="F139" s="214"/>
      <c r="G139" s="138" t="s">
        <v>471</v>
      </c>
      <c r="H139" s="280">
        <v>1783</v>
      </c>
      <c r="I139" s="248">
        <f t="shared" si="2"/>
        <v>0</v>
      </c>
    </row>
    <row r="140" spans="1:9" ht="18" customHeight="1" x14ac:dyDescent="0.35">
      <c r="A140" s="49" t="s">
        <v>311</v>
      </c>
      <c r="B140" s="357" t="s">
        <v>185</v>
      </c>
      <c r="C140" s="426"/>
      <c r="D140" s="426"/>
      <c r="E140" s="503"/>
      <c r="F140" s="214"/>
      <c r="G140" s="138" t="s">
        <v>471</v>
      </c>
      <c r="H140" s="280">
        <v>1418</v>
      </c>
      <c r="I140" s="248">
        <f t="shared" si="2"/>
        <v>0</v>
      </c>
    </row>
    <row r="141" spans="1:9" ht="18" customHeight="1" x14ac:dyDescent="0.35">
      <c r="A141" s="49" t="s">
        <v>400</v>
      </c>
      <c r="B141" s="357" t="s">
        <v>186</v>
      </c>
      <c r="C141" s="426"/>
      <c r="D141" s="426"/>
      <c r="E141" s="503"/>
      <c r="F141" s="214"/>
      <c r="G141" s="138" t="s">
        <v>471</v>
      </c>
      <c r="H141" s="280">
        <v>1935</v>
      </c>
      <c r="I141" s="248">
        <f t="shared" si="2"/>
        <v>0</v>
      </c>
    </row>
    <row r="142" spans="1:9" ht="18" customHeight="1" x14ac:dyDescent="0.35">
      <c r="A142" s="49" t="s">
        <v>312</v>
      </c>
      <c r="B142" s="357" t="s">
        <v>187</v>
      </c>
      <c r="C142" s="426"/>
      <c r="D142" s="426"/>
      <c r="E142" s="503"/>
      <c r="F142" s="214"/>
      <c r="G142" s="138" t="s">
        <v>471</v>
      </c>
      <c r="H142" s="280">
        <v>547</v>
      </c>
      <c r="I142" s="248">
        <f t="shared" si="2"/>
        <v>0</v>
      </c>
    </row>
    <row r="143" spans="1:9" ht="18" customHeight="1" x14ac:dyDescent="0.35">
      <c r="A143" s="49" t="s">
        <v>313</v>
      </c>
      <c r="B143" s="357" t="s">
        <v>188</v>
      </c>
      <c r="C143" s="426"/>
      <c r="D143" s="426"/>
      <c r="E143" s="503"/>
      <c r="F143" s="214"/>
      <c r="G143" s="138" t="s">
        <v>471</v>
      </c>
      <c r="H143" s="280">
        <v>836</v>
      </c>
      <c r="I143" s="248">
        <f t="shared" si="2"/>
        <v>0</v>
      </c>
    </row>
    <row r="144" spans="1:9" ht="18" customHeight="1" x14ac:dyDescent="0.35">
      <c r="A144" s="49" t="s">
        <v>314</v>
      </c>
      <c r="B144" s="357" t="s">
        <v>189</v>
      </c>
      <c r="C144" s="426"/>
      <c r="D144" s="426"/>
      <c r="E144" s="503"/>
      <c r="F144" s="214"/>
      <c r="G144" s="138" t="s">
        <v>471</v>
      </c>
      <c r="H144" s="280">
        <v>380</v>
      </c>
      <c r="I144" s="248">
        <f t="shared" si="2"/>
        <v>0</v>
      </c>
    </row>
    <row r="145" spans="1:9" ht="18" customHeight="1" x14ac:dyDescent="0.35">
      <c r="A145" s="49" t="s">
        <v>315</v>
      </c>
      <c r="B145" s="357" t="s">
        <v>190</v>
      </c>
      <c r="C145" s="426"/>
      <c r="D145" s="426"/>
      <c r="E145" s="503"/>
      <c r="F145" s="214"/>
      <c r="G145" s="138" t="s">
        <v>471</v>
      </c>
      <c r="H145" s="280">
        <v>152</v>
      </c>
      <c r="I145" s="248">
        <f t="shared" si="2"/>
        <v>0</v>
      </c>
    </row>
    <row r="146" spans="1:9" ht="18" customHeight="1" x14ac:dyDescent="0.35">
      <c r="A146" s="49" t="s">
        <v>316</v>
      </c>
      <c r="B146" s="357" t="s">
        <v>191</v>
      </c>
      <c r="C146" s="426"/>
      <c r="D146" s="426"/>
      <c r="E146" s="503"/>
      <c r="F146" s="214"/>
      <c r="G146" s="138" t="s">
        <v>471</v>
      </c>
      <c r="H146" s="280">
        <v>228</v>
      </c>
      <c r="I146" s="248">
        <f t="shared" si="2"/>
        <v>0</v>
      </c>
    </row>
    <row r="147" spans="1:9" ht="18" customHeight="1" x14ac:dyDescent="0.35">
      <c r="A147" s="49" t="s">
        <v>317</v>
      </c>
      <c r="B147" s="357" t="s">
        <v>279</v>
      </c>
      <c r="C147" s="426"/>
      <c r="D147" s="426"/>
      <c r="E147" s="503"/>
      <c r="F147" s="214"/>
      <c r="G147" s="138" t="s">
        <v>471</v>
      </c>
      <c r="H147" s="280">
        <v>730</v>
      </c>
      <c r="I147" s="248">
        <f t="shared" si="2"/>
        <v>0</v>
      </c>
    </row>
    <row r="148" spans="1:9" ht="18" customHeight="1" x14ac:dyDescent="0.35">
      <c r="A148" s="49" t="s">
        <v>318</v>
      </c>
      <c r="B148" s="357" t="s">
        <v>280</v>
      </c>
      <c r="C148" s="426"/>
      <c r="D148" s="426"/>
      <c r="E148" s="503"/>
      <c r="F148" s="214"/>
      <c r="G148" s="138" t="s">
        <v>471</v>
      </c>
      <c r="H148" s="280">
        <v>0</v>
      </c>
      <c r="I148" s="248">
        <f t="shared" si="2"/>
        <v>0</v>
      </c>
    </row>
    <row r="149" spans="1:9" ht="18" customHeight="1" x14ac:dyDescent="0.35">
      <c r="A149" s="49" t="s">
        <v>319</v>
      </c>
      <c r="B149" s="357" t="s">
        <v>281</v>
      </c>
      <c r="C149" s="426"/>
      <c r="D149" s="426"/>
      <c r="E149" s="503"/>
      <c r="F149" s="214"/>
      <c r="G149" s="138" t="s">
        <v>471</v>
      </c>
      <c r="H149" s="280">
        <v>2347</v>
      </c>
      <c r="I149" s="248">
        <f t="shared" si="2"/>
        <v>0</v>
      </c>
    </row>
    <row r="150" spans="1:9" ht="18" customHeight="1" x14ac:dyDescent="0.35">
      <c r="A150" s="49" t="s">
        <v>336</v>
      </c>
      <c r="B150" s="357" t="s">
        <v>208</v>
      </c>
      <c r="C150" s="426"/>
      <c r="D150" s="426"/>
      <c r="E150" s="503"/>
      <c r="F150" s="214"/>
      <c r="G150" s="138" t="s">
        <v>471</v>
      </c>
      <c r="H150" s="280">
        <v>2431</v>
      </c>
      <c r="I150" s="248">
        <f t="shared" si="2"/>
        <v>0</v>
      </c>
    </row>
    <row r="151" spans="1:9" ht="18" customHeight="1" x14ac:dyDescent="0.35">
      <c r="A151" s="49" t="s">
        <v>337</v>
      </c>
      <c r="B151" s="357" t="s">
        <v>209</v>
      </c>
      <c r="C151" s="426"/>
      <c r="D151" s="426"/>
      <c r="E151" s="503"/>
      <c r="F151" s="214"/>
      <c r="G151" s="138" t="s">
        <v>471</v>
      </c>
      <c r="H151" s="280">
        <v>2761</v>
      </c>
      <c r="I151" s="248">
        <f t="shared" si="2"/>
        <v>0</v>
      </c>
    </row>
    <row r="152" spans="1:9" ht="18" customHeight="1" x14ac:dyDescent="0.35">
      <c r="A152" s="49" t="s">
        <v>338</v>
      </c>
      <c r="B152" s="357" t="s">
        <v>210</v>
      </c>
      <c r="C152" s="426"/>
      <c r="D152" s="426"/>
      <c r="E152" s="503"/>
      <c r="F152" s="214"/>
      <c r="G152" s="138" t="s">
        <v>471</v>
      </c>
      <c r="H152" s="280">
        <v>3647</v>
      </c>
      <c r="I152" s="248">
        <f t="shared" si="2"/>
        <v>0</v>
      </c>
    </row>
    <row r="153" spans="1:9" ht="18" customHeight="1" x14ac:dyDescent="0.35">
      <c r="A153" s="49" t="s">
        <v>339</v>
      </c>
      <c r="B153" s="357" t="s">
        <v>211</v>
      </c>
      <c r="C153" s="426"/>
      <c r="D153" s="426"/>
      <c r="E153" s="503"/>
      <c r="F153" s="214"/>
      <c r="G153" s="138" t="s">
        <v>471</v>
      </c>
      <c r="H153" s="280">
        <v>405</v>
      </c>
      <c r="I153" s="248">
        <f t="shared" si="2"/>
        <v>0</v>
      </c>
    </row>
    <row r="154" spans="1:9" ht="18" customHeight="1" x14ac:dyDescent="0.35">
      <c r="A154" s="49" t="s">
        <v>340</v>
      </c>
      <c r="B154" s="357" t="s">
        <v>212</v>
      </c>
      <c r="C154" s="426"/>
      <c r="D154" s="426"/>
      <c r="E154" s="503"/>
      <c r="F154" s="214"/>
      <c r="G154" s="138" t="s">
        <v>471</v>
      </c>
      <c r="H154" s="280">
        <v>810</v>
      </c>
      <c r="I154" s="248">
        <f t="shared" si="2"/>
        <v>0</v>
      </c>
    </row>
    <row r="155" spans="1:9" ht="18" customHeight="1" x14ac:dyDescent="0.35">
      <c r="A155" s="49" t="s">
        <v>341</v>
      </c>
      <c r="B155" s="357" t="s">
        <v>213</v>
      </c>
      <c r="C155" s="426"/>
      <c r="D155" s="426"/>
      <c r="E155" s="503"/>
      <c r="F155" s="214"/>
      <c r="G155" s="138" t="s">
        <v>471</v>
      </c>
      <c r="H155" s="280">
        <v>405</v>
      </c>
      <c r="I155" s="248">
        <f t="shared" si="2"/>
        <v>0</v>
      </c>
    </row>
    <row r="156" spans="1:9" ht="36" customHeight="1" x14ac:dyDescent="0.35">
      <c r="A156" s="49" t="s">
        <v>342</v>
      </c>
      <c r="B156" s="357" t="s">
        <v>39</v>
      </c>
      <c r="C156" s="426"/>
      <c r="D156" s="426"/>
      <c r="E156" s="503"/>
      <c r="F156" s="214"/>
      <c r="G156" s="138" t="s">
        <v>471</v>
      </c>
      <c r="H156" s="280">
        <v>405</v>
      </c>
      <c r="I156" s="248">
        <f t="shared" si="2"/>
        <v>0</v>
      </c>
    </row>
    <row r="157" spans="1:9" ht="18" customHeight="1" x14ac:dyDescent="0.35">
      <c r="A157" s="49" t="s">
        <v>343</v>
      </c>
      <c r="B157" s="357" t="s">
        <v>214</v>
      </c>
      <c r="C157" s="426"/>
      <c r="D157" s="426"/>
      <c r="E157" s="503"/>
      <c r="F157" s="214"/>
      <c r="G157" s="138" t="s">
        <v>471</v>
      </c>
      <c r="H157" s="280">
        <v>557</v>
      </c>
      <c r="I157" s="248">
        <f t="shared" si="2"/>
        <v>0</v>
      </c>
    </row>
    <row r="158" spans="1:9" ht="18" customHeight="1" x14ac:dyDescent="0.35">
      <c r="A158" s="49" t="s">
        <v>344</v>
      </c>
      <c r="B158" s="357" t="s">
        <v>215</v>
      </c>
      <c r="C158" s="426"/>
      <c r="D158" s="426"/>
      <c r="E158" s="503"/>
      <c r="F158" s="214"/>
      <c r="G158" s="138" t="s">
        <v>471</v>
      </c>
      <c r="H158" s="280">
        <v>659</v>
      </c>
      <c r="I158" s="248">
        <f t="shared" si="2"/>
        <v>0</v>
      </c>
    </row>
    <row r="159" spans="1:9" ht="18" customHeight="1" x14ac:dyDescent="0.35">
      <c r="A159" s="49" t="s">
        <v>345</v>
      </c>
      <c r="B159" s="357" t="s">
        <v>216</v>
      </c>
      <c r="C159" s="426"/>
      <c r="D159" s="426"/>
      <c r="E159" s="503"/>
      <c r="F159" s="214"/>
      <c r="G159" s="138" t="s">
        <v>471</v>
      </c>
      <c r="H159" s="280">
        <v>228</v>
      </c>
      <c r="I159" s="248">
        <f t="shared" si="2"/>
        <v>0</v>
      </c>
    </row>
    <row r="160" spans="1:9" ht="18" customHeight="1" x14ac:dyDescent="0.35">
      <c r="A160" s="49" t="s">
        <v>346</v>
      </c>
      <c r="B160" s="357" t="s">
        <v>217</v>
      </c>
      <c r="C160" s="426"/>
      <c r="D160" s="426"/>
      <c r="E160" s="503"/>
      <c r="F160" s="214"/>
      <c r="G160" s="138" t="s">
        <v>471</v>
      </c>
      <c r="H160" s="280">
        <v>329</v>
      </c>
      <c r="I160" s="248">
        <f t="shared" si="2"/>
        <v>0</v>
      </c>
    </row>
    <row r="161" spans="1:9" ht="18" customHeight="1" x14ac:dyDescent="0.35">
      <c r="A161" s="49" t="s">
        <v>347</v>
      </c>
      <c r="B161" s="357" t="s">
        <v>218</v>
      </c>
      <c r="C161" s="426"/>
      <c r="D161" s="426"/>
      <c r="E161" s="503"/>
      <c r="F161" s="214"/>
      <c r="G161" s="138" t="s">
        <v>471</v>
      </c>
      <c r="H161" s="280">
        <v>583</v>
      </c>
      <c r="I161" s="248">
        <f t="shared" si="2"/>
        <v>0</v>
      </c>
    </row>
    <row r="162" spans="1:9" ht="36" customHeight="1" x14ac:dyDescent="0.35">
      <c r="A162" s="49" t="s">
        <v>348</v>
      </c>
      <c r="B162" s="357" t="s">
        <v>219</v>
      </c>
      <c r="C162" s="426"/>
      <c r="D162" s="426"/>
      <c r="E162" s="503"/>
      <c r="F162" s="214"/>
      <c r="G162" s="138" t="s">
        <v>471</v>
      </c>
      <c r="H162" s="280">
        <v>4812</v>
      </c>
      <c r="I162" s="248">
        <f t="shared" si="2"/>
        <v>0</v>
      </c>
    </row>
    <row r="163" spans="1:9" ht="36" customHeight="1" x14ac:dyDescent="0.35">
      <c r="A163" s="49" t="s">
        <v>349</v>
      </c>
      <c r="B163" s="357" t="s">
        <v>220</v>
      </c>
      <c r="C163" s="426"/>
      <c r="D163" s="426"/>
      <c r="E163" s="503"/>
      <c r="F163" s="214"/>
      <c r="G163" s="138" t="s">
        <v>471</v>
      </c>
      <c r="H163" s="280">
        <v>5572</v>
      </c>
      <c r="I163" s="248">
        <f t="shared" si="2"/>
        <v>0</v>
      </c>
    </row>
    <row r="164" spans="1:9" ht="36" customHeight="1" x14ac:dyDescent="0.35">
      <c r="A164" s="49" t="s">
        <v>402</v>
      </c>
      <c r="B164" s="357" t="s">
        <v>221</v>
      </c>
      <c r="C164" s="426"/>
      <c r="D164" s="426"/>
      <c r="E164" s="503"/>
      <c r="F164" s="214"/>
      <c r="G164" s="138" t="s">
        <v>471</v>
      </c>
      <c r="H164" s="280">
        <v>7345</v>
      </c>
      <c r="I164" s="248">
        <f t="shared" si="2"/>
        <v>0</v>
      </c>
    </row>
    <row r="165" spans="1:9" ht="18" customHeight="1" x14ac:dyDescent="0.35">
      <c r="A165" s="49" t="s">
        <v>350</v>
      </c>
      <c r="B165" s="357" t="s">
        <v>222</v>
      </c>
      <c r="C165" s="426"/>
      <c r="D165" s="426"/>
      <c r="E165" s="503"/>
      <c r="F165" s="214"/>
      <c r="G165" s="138" t="s">
        <v>471</v>
      </c>
      <c r="H165" s="280">
        <v>2178</v>
      </c>
      <c r="I165" s="248">
        <f t="shared" si="2"/>
        <v>0</v>
      </c>
    </row>
    <row r="166" spans="1:9" ht="18" customHeight="1" x14ac:dyDescent="0.35">
      <c r="A166" s="49" t="s">
        <v>351</v>
      </c>
      <c r="B166" s="357" t="s">
        <v>223</v>
      </c>
      <c r="C166" s="426"/>
      <c r="D166" s="426"/>
      <c r="E166" s="503"/>
      <c r="F166" s="214"/>
      <c r="G166" s="138" t="s">
        <v>471</v>
      </c>
      <c r="H166" s="280">
        <v>2786</v>
      </c>
      <c r="I166" s="248">
        <f t="shared" si="2"/>
        <v>0</v>
      </c>
    </row>
    <row r="167" spans="1:9" ht="18" customHeight="1" x14ac:dyDescent="0.35">
      <c r="A167" s="49" t="s">
        <v>352</v>
      </c>
      <c r="B167" s="357" t="s">
        <v>224</v>
      </c>
      <c r="C167" s="426"/>
      <c r="D167" s="426"/>
      <c r="E167" s="503"/>
      <c r="F167" s="214"/>
      <c r="G167" s="138" t="s">
        <v>471</v>
      </c>
      <c r="H167" s="280">
        <v>405</v>
      </c>
      <c r="I167" s="248">
        <f t="shared" si="2"/>
        <v>0</v>
      </c>
    </row>
    <row r="168" spans="1:9" ht="18" customHeight="1" x14ac:dyDescent="0.35">
      <c r="A168" s="49" t="s">
        <v>353</v>
      </c>
      <c r="B168" s="357" t="s">
        <v>225</v>
      </c>
      <c r="C168" s="426"/>
      <c r="D168" s="426"/>
      <c r="E168" s="503"/>
      <c r="F168" s="214"/>
      <c r="G168" s="138" t="s">
        <v>471</v>
      </c>
      <c r="H168" s="280">
        <v>355</v>
      </c>
      <c r="I168" s="248">
        <f t="shared" si="2"/>
        <v>0</v>
      </c>
    </row>
    <row r="169" spans="1:9" ht="18" customHeight="1" x14ac:dyDescent="0.35">
      <c r="A169" s="49" t="s">
        <v>354</v>
      </c>
      <c r="B169" s="357" t="s">
        <v>226</v>
      </c>
      <c r="C169" s="426"/>
      <c r="D169" s="426"/>
      <c r="E169" s="503"/>
      <c r="F169" s="214"/>
      <c r="G169" s="138" t="s">
        <v>471</v>
      </c>
      <c r="H169" s="280">
        <v>2280</v>
      </c>
      <c r="I169" s="248">
        <f t="shared" si="2"/>
        <v>0</v>
      </c>
    </row>
    <row r="170" spans="1:9" ht="18" customHeight="1" x14ac:dyDescent="0.35">
      <c r="A170" s="49" t="s">
        <v>355</v>
      </c>
      <c r="B170" s="357" t="s">
        <v>227</v>
      </c>
      <c r="C170" s="426"/>
      <c r="D170" s="426"/>
      <c r="E170" s="503"/>
      <c r="F170" s="214"/>
      <c r="G170" s="138" t="s">
        <v>471</v>
      </c>
      <c r="H170" s="280">
        <v>1773</v>
      </c>
      <c r="I170" s="248">
        <f t="shared" si="2"/>
        <v>0</v>
      </c>
    </row>
    <row r="171" spans="1:9" ht="18" customHeight="1" x14ac:dyDescent="0.35">
      <c r="A171" s="49" t="s">
        <v>356</v>
      </c>
      <c r="B171" s="357" t="s">
        <v>228</v>
      </c>
      <c r="C171" s="426"/>
      <c r="D171" s="426"/>
      <c r="E171" s="503"/>
      <c r="F171" s="214"/>
      <c r="G171" s="138" t="s">
        <v>471</v>
      </c>
      <c r="H171" s="280">
        <v>203</v>
      </c>
      <c r="I171" s="248">
        <f t="shared" ref="I171:I206" si="3">+F171*H171</f>
        <v>0</v>
      </c>
    </row>
    <row r="172" spans="1:9" ht="18" customHeight="1" x14ac:dyDescent="0.35">
      <c r="A172" s="49" t="s">
        <v>357</v>
      </c>
      <c r="B172" s="357" t="s">
        <v>229</v>
      </c>
      <c r="C172" s="426"/>
      <c r="D172" s="426"/>
      <c r="E172" s="503"/>
      <c r="F172" s="214"/>
      <c r="G172" s="138" t="s">
        <v>471</v>
      </c>
      <c r="H172" s="280">
        <v>127</v>
      </c>
      <c r="I172" s="248">
        <f t="shared" si="3"/>
        <v>0</v>
      </c>
    </row>
    <row r="173" spans="1:9" ht="18" customHeight="1" x14ac:dyDescent="0.35">
      <c r="A173" s="49" t="s">
        <v>358</v>
      </c>
      <c r="B173" s="357" t="s">
        <v>230</v>
      </c>
      <c r="C173" s="426"/>
      <c r="D173" s="426"/>
      <c r="E173" s="503"/>
      <c r="F173" s="214"/>
      <c r="G173" s="138" t="s">
        <v>471</v>
      </c>
      <c r="H173" s="280">
        <v>1773</v>
      </c>
      <c r="I173" s="248">
        <f t="shared" si="3"/>
        <v>0</v>
      </c>
    </row>
    <row r="174" spans="1:9" ht="36" customHeight="1" x14ac:dyDescent="0.35">
      <c r="A174" s="49" t="s">
        <v>359</v>
      </c>
      <c r="B174" s="357" t="s">
        <v>40</v>
      </c>
      <c r="C174" s="426"/>
      <c r="D174" s="426"/>
      <c r="E174" s="503"/>
      <c r="F174" s="214"/>
      <c r="G174" s="138" t="s">
        <v>471</v>
      </c>
      <c r="H174" s="280">
        <v>405</v>
      </c>
      <c r="I174" s="248">
        <f t="shared" si="3"/>
        <v>0</v>
      </c>
    </row>
    <row r="175" spans="1:9" ht="18" customHeight="1" x14ac:dyDescent="0.35">
      <c r="A175" s="49" t="s">
        <v>360</v>
      </c>
      <c r="B175" s="357" t="s">
        <v>231</v>
      </c>
      <c r="C175" s="426"/>
      <c r="D175" s="426"/>
      <c r="E175" s="503"/>
      <c r="F175" s="214"/>
      <c r="G175" s="138" t="s">
        <v>471</v>
      </c>
      <c r="H175" s="280">
        <v>557</v>
      </c>
      <c r="I175" s="248">
        <f t="shared" si="3"/>
        <v>0</v>
      </c>
    </row>
    <row r="176" spans="1:9" ht="18" customHeight="1" x14ac:dyDescent="0.35">
      <c r="A176" s="49" t="s">
        <v>361</v>
      </c>
      <c r="B176" s="357" t="s">
        <v>232</v>
      </c>
      <c r="C176" s="426"/>
      <c r="D176" s="426"/>
      <c r="E176" s="503"/>
      <c r="F176" s="214"/>
      <c r="G176" s="138" t="s">
        <v>471</v>
      </c>
      <c r="H176" s="280">
        <v>684</v>
      </c>
      <c r="I176" s="248">
        <f t="shared" si="3"/>
        <v>0</v>
      </c>
    </row>
    <row r="177" spans="1:9" ht="18" customHeight="1" x14ac:dyDescent="0.35">
      <c r="A177" s="49" t="s">
        <v>362</v>
      </c>
      <c r="B177" s="357" t="s">
        <v>233</v>
      </c>
      <c r="C177" s="426"/>
      <c r="D177" s="426"/>
      <c r="E177" s="503"/>
      <c r="F177" s="214"/>
      <c r="G177" s="138" t="s">
        <v>471</v>
      </c>
      <c r="H177" s="280">
        <v>405</v>
      </c>
      <c r="I177" s="248">
        <f t="shared" si="3"/>
        <v>0</v>
      </c>
    </row>
    <row r="178" spans="1:9" ht="18" customHeight="1" x14ac:dyDescent="0.35">
      <c r="A178" s="49" t="s">
        <v>363</v>
      </c>
      <c r="B178" s="357" t="s">
        <v>234</v>
      </c>
      <c r="C178" s="426"/>
      <c r="D178" s="426"/>
      <c r="E178" s="503"/>
      <c r="F178" s="214"/>
      <c r="G178" s="138" t="s">
        <v>471</v>
      </c>
      <c r="H178" s="280">
        <v>633</v>
      </c>
      <c r="I178" s="248">
        <f t="shared" si="3"/>
        <v>0</v>
      </c>
    </row>
    <row r="179" spans="1:9" ht="18" customHeight="1" x14ac:dyDescent="0.35">
      <c r="A179" s="49" t="s">
        <v>364</v>
      </c>
      <c r="B179" s="357" t="s">
        <v>235</v>
      </c>
      <c r="C179" s="426"/>
      <c r="D179" s="426"/>
      <c r="E179" s="503"/>
      <c r="F179" s="214"/>
      <c r="G179" s="138" t="s">
        <v>471</v>
      </c>
      <c r="H179" s="280">
        <v>934</v>
      </c>
      <c r="I179" s="248">
        <f t="shared" si="3"/>
        <v>0</v>
      </c>
    </row>
    <row r="180" spans="1:9" ht="18" customHeight="1" x14ac:dyDescent="0.35">
      <c r="A180" s="49" t="s">
        <v>365</v>
      </c>
      <c r="B180" s="357" t="s">
        <v>236</v>
      </c>
      <c r="C180" s="426"/>
      <c r="D180" s="426"/>
      <c r="E180" s="503"/>
      <c r="F180" s="214"/>
      <c r="G180" s="138" t="s">
        <v>471</v>
      </c>
      <c r="H180" s="280">
        <v>2330</v>
      </c>
      <c r="I180" s="248">
        <f t="shared" si="3"/>
        <v>0</v>
      </c>
    </row>
    <row r="181" spans="1:9" ht="36" customHeight="1" x14ac:dyDescent="0.35">
      <c r="A181" s="49" t="s">
        <v>366</v>
      </c>
      <c r="B181" s="357" t="s">
        <v>237</v>
      </c>
      <c r="C181" s="426"/>
      <c r="D181" s="426"/>
      <c r="E181" s="503"/>
      <c r="F181" s="214"/>
      <c r="G181" s="138" t="s">
        <v>471</v>
      </c>
      <c r="H181" s="280">
        <v>3647</v>
      </c>
      <c r="I181" s="248">
        <f t="shared" si="3"/>
        <v>0</v>
      </c>
    </row>
    <row r="182" spans="1:9" ht="18" customHeight="1" x14ac:dyDescent="0.35">
      <c r="A182" s="49" t="s">
        <v>367</v>
      </c>
      <c r="B182" s="357" t="s">
        <v>238</v>
      </c>
      <c r="C182" s="426"/>
      <c r="D182" s="426"/>
      <c r="E182" s="503"/>
      <c r="F182" s="214"/>
      <c r="G182" s="138" t="s">
        <v>471</v>
      </c>
      <c r="H182" s="280">
        <v>152</v>
      </c>
      <c r="I182" s="248">
        <f t="shared" si="3"/>
        <v>0</v>
      </c>
    </row>
    <row r="183" spans="1:9" ht="18" customHeight="1" x14ac:dyDescent="0.35">
      <c r="A183" s="49" t="s">
        <v>403</v>
      </c>
      <c r="B183" s="357" t="s">
        <v>239</v>
      </c>
      <c r="C183" s="426"/>
      <c r="D183" s="426"/>
      <c r="E183" s="503"/>
      <c r="F183" s="214"/>
      <c r="G183" s="138" t="s">
        <v>471</v>
      </c>
      <c r="H183" s="280">
        <v>431</v>
      </c>
      <c r="I183" s="248">
        <f t="shared" si="3"/>
        <v>0</v>
      </c>
    </row>
    <row r="184" spans="1:9" ht="18" customHeight="1" x14ac:dyDescent="0.35">
      <c r="A184" s="49" t="s">
        <v>404</v>
      </c>
      <c r="B184" s="357" t="s">
        <v>240</v>
      </c>
      <c r="C184" s="426"/>
      <c r="D184" s="426"/>
      <c r="E184" s="503"/>
      <c r="F184" s="214"/>
      <c r="G184" s="138" t="s">
        <v>471</v>
      </c>
      <c r="H184" s="280">
        <v>431</v>
      </c>
      <c r="I184" s="248">
        <f t="shared" si="3"/>
        <v>0</v>
      </c>
    </row>
    <row r="185" spans="1:9" ht="18" customHeight="1" x14ac:dyDescent="0.35">
      <c r="A185" s="49" t="s">
        <v>405</v>
      </c>
      <c r="B185" s="357" t="s">
        <v>241</v>
      </c>
      <c r="C185" s="426"/>
      <c r="D185" s="426"/>
      <c r="E185" s="503"/>
      <c r="F185" s="214"/>
      <c r="G185" s="138" t="s">
        <v>471</v>
      </c>
      <c r="H185" s="280">
        <v>355</v>
      </c>
      <c r="I185" s="248">
        <f t="shared" si="3"/>
        <v>0</v>
      </c>
    </row>
    <row r="186" spans="1:9" ht="18" customHeight="1" x14ac:dyDescent="0.35">
      <c r="A186" s="49" t="s">
        <v>406</v>
      </c>
      <c r="B186" s="357" t="s">
        <v>242</v>
      </c>
      <c r="C186" s="426"/>
      <c r="D186" s="426"/>
      <c r="E186" s="503"/>
      <c r="F186" s="214"/>
      <c r="G186" s="138" t="s">
        <v>471</v>
      </c>
      <c r="H186" s="280">
        <v>329</v>
      </c>
      <c r="I186" s="248">
        <f t="shared" si="3"/>
        <v>0</v>
      </c>
    </row>
    <row r="187" spans="1:9" ht="18" customHeight="1" x14ac:dyDescent="0.35">
      <c r="A187" s="49" t="s">
        <v>407</v>
      </c>
      <c r="B187" s="357" t="s">
        <v>243</v>
      </c>
      <c r="C187" s="426"/>
      <c r="D187" s="426"/>
      <c r="E187" s="503"/>
      <c r="F187" s="214"/>
      <c r="G187" s="138" t="s">
        <v>471</v>
      </c>
      <c r="H187" s="280">
        <v>81</v>
      </c>
      <c r="I187" s="248">
        <f t="shared" si="3"/>
        <v>0</v>
      </c>
    </row>
    <row r="188" spans="1:9" ht="18" customHeight="1" x14ac:dyDescent="0.35">
      <c r="A188" s="49" t="s">
        <v>408</v>
      </c>
      <c r="B188" s="357" t="s">
        <v>244</v>
      </c>
      <c r="C188" s="426"/>
      <c r="D188" s="426"/>
      <c r="E188" s="503"/>
      <c r="F188" s="214"/>
      <c r="G188" s="138" t="s">
        <v>471</v>
      </c>
      <c r="H188" s="280">
        <v>51</v>
      </c>
      <c r="I188" s="248">
        <f t="shared" si="3"/>
        <v>0</v>
      </c>
    </row>
    <row r="189" spans="1:9" ht="18" customHeight="1" x14ac:dyDescent="0.35">
      <c r="A189" s="49" t="s">
        <v>409</v>
      </c>
      <c r="B189" s="357" t="s">
        <v>245</v>
      </c>
      <c r="C189" s="426"/>
      <c r="D189" s="426"/>
      <c r="E189" s="503"/>
      <c r="F189" s="214"/>
      <c r="G189" s="138" t="s">
        <v>471</v>
      </c>
      <c r="H189" s="280">
        <v>35</v>
      </c>
      <c r="I189" s="248">
        <f t="shared" si="3"/>
        <v>0</v>
      </c>
    </row>
    <row r="190" spans="1:9" ht="18" customHeight="1" x14ac:dyDescent="0.35">
      <c r="A190" s="49" t="s">
        <v>410</v>
      </c>
      <c r="B190" s="357" t="s">
        <v>246</v>
      </c>
      <c r="C190" s="426"/>
      <c r="D190" s="426"/>
      <c r="E190" s="503"/>
      <c r="F190" s="214"/>
      <c r="G190" s="138" t="s">
        <v>471</v>
      </c>
      <c r="H190" s="280">
        <v>253</v>
      </c>
      <c r="I190" s="248">
        <f t="shared" si="3"/>
        <v>0</v>
      </c>
    </row>
    <row r="191" spans="1:9" ht="18" customHeight="1" x14ac:dyDescent="0.35">
      <c r="A191" s="49" t="s">
        <v>411</v>
      </c>
      <c r="B191" s="357" t="s">
        <v>247</v>
      </c>
      <c r="C191" s="426"/>
      <c r="D191" s="426"/>
      <c r="E191" s="503"/>
      <c r="F191" s="214"/>
      <c r="G191" s="138" t="s">
        <v>471</v>
      </c>
      <c r="H191" s="280">
        <v>2026</v>
      </c>
      <c r="I191" s="248">
        <f t="shared" si="3"/>
        <v>0</v>
      </c>
    </row>
    <row r="192" spans="1:9" ht="36" customHeight="1" x14ac:dyDescent="0.35">
      <c r="A192" s="49" t="s">
        <v>412</v>
      </c>
      <c r="B192" s="357" t="s">
        <v>39</v>
      </c>
      <c r="C192" s="426"/>
      <c r="D192" s="426"/>
      <c r="E192" s="503"/>
      <c r="F192" s="214"/>
      <c r="G192" s="138" t="s">
        <v>471</v>
      </c>
      <c r="H192" s="280">
        <v>405</v>
      </c>
      <c r="I192" s="248">
        <f t="shared" si="3"/>
        <v>0</v>
      </c>
    </row>
    <row r="193" spans="1:10" ht="18" customHeight="1" x14ac:dyDescent="0.35">
      <c r="A193" s="49" t="s">
        <v>413</v>
      </c>
      <c r="B193" s="357" t="s">
        <v>231</v>
      </c>
      <c r="C193" s="426"/>
      <c r="D193" s="426"/>
      <c r="E193" s="503"/>
      <c r="F193" s="214"/>
      <c r="G193" s="138" t="s">
        <v>471</v>
      </c>
      <c r="H193" s="280">
        <v>557</v>
      </c>
      <c r="I193" s="248">
        <f t="shared" si="3"/>
        <v>0</v>
      </c>
    </row>
    <row r="194" spans="1:10" ht="18" customHeight="1" x14ac:dyDescent="0.35">
      <c r="A194" s="49" t="s">
        <v>414</v>
      </c>
      <c r="B194" s="357" t="s">
        <v>232</v>
      </c>
      <c r="C194" s="426"/>
      <c r="D194" s="426"/>
      <c r="E194" s="503"/>
      <c r="F194" s="214"/>
      <c r="G194" s="138" t="s">
        <v>471</v>
      </c>
      <c r="H194" s="280">
        <v>684</v>
      </c>
      <c r="I194" s="248">
        <f t="shared" si="3"/>
        <v>0</v>
      </c>
    </row>
    <row r="195" spans="1:10" ht="18" customHeight="1" x14ac:dyDescent="0.35">
      <c r="A195" s="49" t="s">
        <v>415</v>
      </c>
      <c r="B195" s="357" t="s">
        <v>233</v>
      </c>
      <c r="C195" s="426"/>
      <c r="D195" s="426"/>
      <c r="E195" s="503"/>
      <c r="F195" s="214"/>
      <c r="G195" s="138" t="s">
        <v>471</v>
      </c>
      <c r="H195" s="280">
        <v>431</v>
      </c>
      <c r="I195" s="248">
        <f t="shared" si="3"/>
        <v>0</v>
      </c>
    </row>
    <row r="196" spans="1:10" ht="18" customHeight="1" x14ac:dyDescent="0.35">
      <c r="A196" s="49" t="s">
        <v>416</v>
      </c>
      <c r="B196" s="357" t="s">
        <v>248</v>
      </c>
      <c r="C196" s="426"/>
      <c r="D196" s="426"/>
      <c r="E196" s="503"/>
      <c r="F196" s="214"/>
      <c r="G196" s="138" t="s">
        <v>471</v>
      </c>
      <c r="H196" s="280">
        <v>684</v>
      </c>
      <c r="I196" s="248">
        <f t="shared" si="3"/>
        <v>0</v>
      </c>
    </row>
    <row r="197" spans="1:10" ht="18" customHeight="1" x14ac:dyDescent="0.35">
      <c r="A197" s="49" t="s">
        <v>417</v>
      </c>
      <c r="B197" s="357" t="s">
        <v>38</v>
      </c>
      <c r="C197" s="426"/>
      <c r="D197" s="426"/>
      <c r="E197" s="503"/>
      <c r="F197" s="214"/>
      <c r="G197" s="138" t="s">
        <v>471</v>
      </c>
      <c r="H197" s="280">
        <v>3343</v>
      </c>
      <c r="I197" s="248">
        <f t="shared" si="3"/>
        <v>0</v>
      </c>
    </row>
    <row r="198" spans="1:10" ht="36" customHeight="1" x14ac:dyDescent="0.35">
      <c r="A198" s="49" t="s">
        <v>418</v>
      </c>
      <c r="B198" s="357" t="s">
        <v>40</v>
      </c>
      <c r="C198" s="426"/>
      <c r="D198" s="426"/>
      <c r="E198" s="503"/>
      <c r="F198" s="214"/>
      <c r="G198" s="138" t="s">
        <v>471</v>
      </c>
      <c r="H198" s="280">
        <v>405</v>
      </c>
      <c r="I198" s="248">
        <f t="shared" si="3"/>
        <v>0</v>
      </c>
    </row>
    <row r="199" spans="1:10" ht="18" customHeight="1" x14ac:dyDescent="0.35">
      <c r="A199" s="49" t="s">
        <v>419</v>
      </c>
      <c r="B199" s="357" t="s">
        <v>249</v>
      </c>
      <c r="C199" s="426"/>
      <c r="D199" s="426"/>
      <c r="E199" s="503"/>
      <c r="F199" s="214"/>
      <c r="G199" s="138" t="s">
        <v>471</v>
      </c>
      <c r="H199" s="280">
        <v>557</v>
      </c>
      <c r="I199" s="248">
        <f t="shared" si="3"/>
        <v>0</v>
      </c>
    </row>
    <row r="200" spans="1:10" ht="18" customHeight="1" x14ac:dyDescent="0.35">
      <c r="A200" s="49" t="s">
        <v>420</v>
      </c>
      <c r="B200" s="357" t="s">
        <v>250</v>
      </c>
      <c r="C200" s="426"/>
      <c r="D200" s="426"/>
      <c r="E200" s="503"/>
      <c r="F200" s="214"/>
      <c r="G200" s="138" t="s">
        <v>471</v>
      </c>
      <c r="H200" s="280">
        <v>684</v>
      </c>
      <c r="I200" s="248">
        <f t="shared" si="3"/>
        <v>0</v>
      </c>
    </row>
    <row r="201" spans="1:10" ht="18" customHeight="1" x14ac:dyDescent="0.35">
      <c r="A201" s="49" t="s">
        <v>421</v>
      </c>
      <c r="B201" s="357" t="s">
        <v>251</v>
      </c>
      <c r="C201" s="426"/>
      <c r="D201" s="426"/>
      <c r="E201" s="503"/>
      <c r="F201" s="214"/>
      <c r="G201" s="138" t="s">
        <v>471</v>
      </c>
      <c r="H201" s="280">
        <v>431</v>
      </c>
      <c r="I201" s="248">
        <f t="shared" si="3"/>
        <v>0</v>
      </c>
    </row>
    <row r="202" spans="1:10" ht="18" customHeight="1" x14ac:dyDescent="0.35">
      <c r="A202" s="49" t="s">
        <v>422</v>
      </c>
      <c r="B202" s="357" t="s">
        <v>252</v>
      </c>
      <c r="C202" s="426"/>
      <c r="D202" s="426"/>
      <c r="E202" s="503"/>
      <c r="F202" s="214"/>
      <c r="G202" s="138" t="s">
        <v>471</v>
      </c>
      <c r="H202" s="280">
        <v>583</v>
      </c>
      <c r="I202" s="248">
        <f t="shared" si="3"/>
        <v>0</v>
      </c>
    </row>
    <row r="203" spans="1:10" ht="18" customHeight="1" x14ac:dyDescent="0.35">
      <c r="A203" s="49" t="s">
        <v>423</v>
      </c>
      <c r="B203" s="357" t="s">
        <v>253</v>
      </c>
      <c r="C203" s="426"/>
      <c r="D203" s="426"/>
      <c r="E203" s="503"/>
      <c r="F203" s="214"/>
      <c r="G203" s="138" t="s">
        <v>471</v>
      </c>
      <c r="H203" s="280">
        <v>2026</v>
      </c>
      <c r="I203" s="248">
        <f t="shared" si="3"/>
        <v>0</v>
      </c>
    </row>
    <row r="204" spans="1:10" ht="18" customHeight="1" x14ac:dyDescent="0.35">
      <c r="A204" s="49" t="s">
        <v>424</v>
      </c>
      <c r="B204" s="357" t="s">
        <v>254</v>
      </c>
      <c r="C204" s="426"/>
      <c r="D204" s="426"/>
      <c r="E204" s="503"/>
      <c r="F204" s="214"/>
      <c r="G204" s="138" t="s">
        <v>471</v>
      </c>
      <c r="H204" s="280">
        <v>1773</v>
      </c>
      <c r="I204" s="248">
        <f t="shared" si="3"/>
        <v>0</v>
      </c>
    </row>
    <row r="205" spans="1:10" ht="18" customHeight="1" x14ac:dyDescent="0.35">
      <c r="A205" s="49" t="s">
        <v>425</v>
      </c>
      <c r="B205" s="357" t="s">
        <v>255</v>
      </c>
      <c r="C205" s="426"/>
      <c r="D205" s="426"/>
      <c r="E205" s="503"/>
      <c r="F205" s="214"/>
      <c r="G205" s="138" t="s">
        <v>471</v>
      </c>
      <c r="H205" s="280">
        <v>2280</v>
      </c>
      <c r="I205" s="248">
        <f t="shared" si="3"/>
        <v>0</v>
      </c>
    </row>
    <row r="206" spans="1:10" ht="18" customHeight="1" x14ac:dyDescent="0.35">
      <c r="A206" s="49" t="s">
        <v>426</v>
      </c>
      <c r="B206" s="357" t="s">
        <v>256</v>
      </c>
      <c r="C206" s="426"/>
      <c r="D206" s="426"/>
      <c r="E206" s="503"/>
      <c r="F206" s="214"/>
      <c r="G206" s="138" t="s">
        <v>471</v>
      </c>
      <c r="H206" s="280">
        <v>2786</v>
      </c>
      <c r="I206" s="248">
        <f t="shared" si="3"/>
        <v>0</v>
      </c>
    </row>
    <row r="207" spans="1:10" ht="18" customHeight="1" x14ac:dyDescent="0.35">
      <c r="A207" s="50" t="s">
        <v>427</v>
      </c>
      <c r="B207" s="460" t="s">
        <v>257</v>
      </c>
      <c r="C207" s="461"/>
      <c r="D207" s="461"/>
      <c r="E207" s="507"/>
      <c r="F207" s="80"/>
      <c r="G207" s="141"/>
      <c r="H207" s="139" t="s">
        <v>274</v>
      </c>
      <c r="I207" s="249"/>
      <c r="J207" s="272"/>
    </row>
    <row r="208" spans="1:10" ht="18" customHeight="1" x14ac:dyDescent="0.35">
      <c r="A208" s="50" t="s">
        <v>428</v>
      </c>
      <c r="B208" s="460" t="s">
        <v>258</v>
      </c>
      <c r="C208" s="461"/>
      <c r="D208" s="461"/>
      <c r="E208" s="507"/>
      <c r="F208" s="80"/>
      <c r="G208" s="141"/>
      <c r="H208" s="139" t="s">
        <v>274</v>
      </c>
      <c r="I208" s="249"/>
      <c r="J208" s="272"/>
    </row>
    <row r="209" spans="1:10" ht="18" customHeight="1" x14ac:dyDescent="0.35">
      <c r="A209" s="49" t="s">
        <v>429</v>
      </c>
      <c r="B209" s="357" t="s">
        <v>259</v>
      </c>
      <c r="C209" s="426"/>
      <c r="D209" s="426"/>
      <c r="E209" s="503"/>
      <c r="F209" s="214"/>
      <c r="G209" s="138" t="s">
        <v>471</v>
      </c>
      <c r="H209" s="280">
        <v>2280</v>
      </c>
      <c r="I209" s="248">
        <f t="shared" ref="I209:I223" si="4">+F209*H209</f>
        <v>0</v>
      </c>
    </row>
    <row r="210" spans="1:10" ht="18" customHeight="1" x14ac:dyDescent="0.35">
      <c r="A210" s="49" t="s">
        <v>430</v>
      </c>
      <c r="B210" s="357" t="s">
        <v>260</v>
      </c>
      <c r="C210" s="426"/>
      <c r="D210" s="426"/>
      <c r="E210" s="503"/>
      <c r="F210" s="214"/>
      <c r="G210" s="138" t="s">
        <v>471</v>
      </c>
      <c r="H210" s="280">
        <v>329</v>
      </c>
      <c r="I210" s="248">
        <f t="shared" si="4"/>
        <v>0</v>
      </c>
    </row>
    <row r="211" spans="1:10" ht="36" customHeight="1" x14ac:dyDescent="0.35">
      <c r="A211" s="49" t="s">
        <v>431</v>
      </c>
      <c r="B211" s="357" t="s">
        <v>40</v>
      </c>
      <c r="C211" s="426"/>
      <c r="D211" s="426"/>
      <c r="E211" s="503"/>
      <c r="F211" s="214"/>
      <c r="G211" s="138" t="s">
        <v>471</v>
      </c>
      <c r="H211" s="280">
        <v>405</v>
      </c>
      <c r="I211" s="248">
        <f t="shared" si="4"/>
        <v>0</v>
      </c>
    </row>
    <row r="212" spans="1:10" ht="18" customHeight="1" x14ac:dyDescent="0.35">
      <c r="A212" s="49" t="s">
        <v>432</v>
      </c>
      <c r="B212" s="357" t="s">
        <v>249</v>
      </c>
      <c r="C212" s="426"/>
      <c r="D212" s="426"/>
      <c r="E212" s="503"/>
      <c r="F212" s="214"/>
      <c r="G212" s="138" t="s">
        <v>471</v>
      </c>
      <c r="H212" s="280">
        <v>557</v>
      </c>
      <c r="I212" s="248">
        <f t="shared" si="4"/>
        <v>0</v>
      </c>
    </row>
    <row r="213" spans="1:10" ht="18" customHeight="1" x14ac:dyDescent="0.35">
      <c r="A213" s="49" t="s">
        <v>433</v>
      </c>
      <c r="B213" s="357" t="s">
        <v>250</v>
      </c>
      <c r="C213" s="426"/>
      <c r="D213" s="426"/>
      <c r="E213" s="503"/>
      <c r="F213" s="214"/>
      <c r="G213" s="138" t="s">
        <v>471</v>
      </c>
      <c r="H213" s="280">
        <v>684</v>
      </c>
      <c r="I213" s="248">
        <f t="shared" si="4"/>
        <v>0</v>
      </c>
    </row>
    <row r="214" spans="1:10" ht="18" customHeight="1" x14ac:dyDescent="0.35">
      <c r="A214" s="49" t="s">
        <v>434</v>
      </c>
      <c r="B214" s="357" t="s">
        <v>251</v>
      </c>
      <c r="C214" s="426"/>
      <c r="D214" s="426"/>
      <c r="E214" s="503"/>
      <c r="F214" s="214"/>
      <c r="G214" s="138" t="s">
        <v>471</v>
      </c>
      <c r="H214" s="280">
        <v>355</v>
      </c>
      <c r="I214" s="248">
        <f t="shared" si="4"/>
        <v>0</v>
      </c>
    </row>
    <row r="215" spans="1:10" ht="18" customHeight="1" x14ac:dyDescent="0.35">
      <c r="A215" s="49" t="s">
        <v>435</v>
      </c>
      <c r="B215" s="357" t="s">
        <v>252</v>
      </c>
      <c r="C215" s="426"/>
      <c r="D215" s="426"/>
      <c r="E215" s="503"/>
      <c r="F215" s="214"/>
      <c r="G215" s="138" t="s">
        <v>471</v>
      </c>
      <c r="H215" s="280">
        <v>481</v>
      </c>
      <c r="I215" s="248">
        <f t="shared" si="4"/>
        <v>0</v>
      </c>
    </row>
    <row r="216" spans="1:10" ht="18" customHeight="1" x14ac:dyDescent="0.35">
      <c r="A216" s="49" t="s">
        <v>436</v>
      </c>
      <c r="B216" s="357" t="s">
        <v>261</v>
      </c>
      <c r="C216" s="426"/>
      <c r="D216" s="426"/>
      <c r="E216" s="503"/>
      <c r="F216" s="97"/>
      <c r="G216" s="138" t="s">
        <v>471</v>
      </c>
      <c r="H216" s="280">
        <v>4812</v>
      </c>
      <c r="I216" s="248">
        <f t="shared" si="4"/>
        <v>0</v>
      </c>
    </row>
    <row r="217" spans="1:10" ht="18" customHeight="1" x14ac:dyDescent="0.35">
      <c r="A217" s="49" t="s">
        <v>437</v>
      </c>
      <c r="B217" s="357" t="s">
        <v>262</v>
      </c>
      <c r="C217" s="426"/>
      <c r="D217" s="426"/>
      <c r="E217" s="503"/>
      <c r="F217" s="97"/>
      <c r="G217" s="138" t="s">
        <v>471</v>
      </c>
      <c r="H217" s="280">
        <v>5572</v>
      </c>
      <c r="I217" s="248">
        <f t="shared" si="4"/>
        <v>0</v>
      </c>
    </row>
    <row r="218" spans="1:10" ht="18" customHeight="1" x14ac:dyDescent="0.35">
      <c r="A218" s="49" t="s">
        <v>438</v>
      </c>
      <c r="B218" s="357" t="s">
        <v>263</v>
      </c>
      <c r="C218" s="426"/>
      <c r="D218" s="426"/>
      <c r="E218" s="503"/>
      <c r="F218" s="97"/>
      <c r="G218" s="138" t="s">
        <v>471</v>
      </c>
      <c r="H218" s="280">
        <v>7345</v>
      </c>
      <c r="I218" s="248">
        <f t="shared" si="4"/>
        <v>0</v>
      </c>
    </row>
    <row r="219" spans="1:10" ht="18" customHeight="1" x14ac:dyDescent="0.35">
      <c r="A219" s="49" t="s">
        <v>439</v>
      </c>
      <c r="B219" s="357" t="s">
        <v>264</v>
      </c>
      <c r="C219" s="426"/>
      <c r="D219" s="426"/>
      <c r="E219" s="503"/>
      <c r="F219" s="97"/>
      <c r="G219" s="138" t="s">
        <v>471</v>
      </c>
      <c r="H219" s="280">
        <v>1596</v>
      </c>
      <c r="I219" s="248">
        <f t="shared" si="4"/>
        <v>0</v>
      </c>
    </row>
    <row r="220" spans="1:10" ht="18" customHeight="1" x14ac:dyDescent="0.35">
      <c r="A220" s="49" t="s">
        <v>440</v>
      </c>
      <c r="B220" s="357" t="s">
        <v>265</v>
      </c>
      <c r="C220" s="426"/>
      <c r="D220" s="426"/>
      <c r="E220" s="503"/>
      <c r="F220" s="97"/>
      <c r="G220" s="138" t="s">
        <v>471</v>
      </c>
      <c r="H220" s="280">
        <v>3293</v>
      </c>
      <c r="I220" s="248">
        <f t="shared" si="4"/>
        <v>0</v>
      </c>
    </row>
    <row r="221" spans="1:10" ht="18" customHeight="1" x14ac:dyDescent="0.35">
      <c r="A221" s="49" t="s">
        <v>441</v>
      </c>
      <c r="B221" s="357" t="s">
        <v>266</v>
      </c>
      <c r="C221" s="426"/>
      <c r="D221" s="426"/>
      <c r="E221" s="503"/>
      <c r="F221" s="97"/>
      <c r="G221" s="138" t="s">
        <v>471</v>
      </c>
      <c r="H221" s="280">
        <v>405</v>
      </c>
      <c r="I221" s="248">
        <f t="shared" si="4"/>
        <v>0</v>
      </c>
    </row>
    <row r="222" spans="1:10" ht="18" customHeight="1" x14ac:dyDescent="0.35">
      <c r="A222" s="218" t="s">
        <v>442</v>
      </c>
      <c r="B222" s="589" t="s">
        <v>267</v>
      </c>
      <c r="C222" s="589"/>
      <c r="D222" s="589"/>
      <c r="E222" s="596"/>
      <c r="F222" s="594"/>
      <c r="G222" s="585" t="s">
        <v>471</v>
      </c>
      <c r="H222" s="586">
        <v>431</v>
      </c>
      <c r="I222" s="590">
        <f t="shared" si="4"/>
        <v>0</v>
      </c>
    </row>
    <row r="223" spans="1:10" ht="18" customHeight="1" thickBot="1" x14ac:dyDescent="0.4">
      <c r="A223" s="591" t="s">
        <v>657</v>
      </c>
      <c r="B223" s="592" t="s">
        <v>672</v>
      </c>
      <c r="C223" s="592"/>
      <c r="D223" s="592"/>
      <c r="E223" s="597"/>
      <c r="F223" s="595"/>
      <c r="G223" s="576" t="s">
        <v>471</v>
      </c>
      <c r="H223" s="577">
        <v>1740</v>
      </c>
      <c r="I223" s="593">
        <f t="shared" si="4"/>
        <v>0</v>
      </c>
    </row>
    <row r="224" spans="1:10" ht="24" customHeight="1" thickTop="1" thickBot="1" x14ac:dyDescent="0.4">
      <c r="A224" s="343" t="s">
        <v>624</v>
      </c>
      <c r="B224" s="343"/>
      <c r="C224" s="343"/>
      <c r="D224" s="343"/>
      <c r="E224" s="343"/>
      <c r="F224" s="343"/>
      <c r="G224" s="343"/>
      <c r="H224" s="343"/>
      <c r="I224" s="241">
        <f>SUM(I26:I223)</f>
        <v>0</v>
      </c>
      <c r="J224" s="272"/>
    </row>
    <row r="225" spans="1:10" ht="24" customHeight="1" thickTop="1" thickBot="1" x14ac:dyDescent="0.4">
      <c r="A225" s="342" t="s">
        <v>625</v>
      </c>
      <c r="B225" s="342"/>
      <c r="C225" s="342"/>
      <c r="D225" s="342"/>
      <c r="E225" s="342"/>
      <c r="F225" s="342"/>
      <c r="G225" s="342"/>
      <c r="H225" s="342"/>
      <c r="I225" s="242">
        <f>+'Vehicle Deductions'!I44</f>
        <v>0</v>
      </c>
      <c r="J225" s="272"/>
    </row>
    <row r="226" spans="1:10" ht="24" customHeight="1" thickTop="1" thickBot="1" x14ac:dyDescent="0.4">
      <c r="A226" s="343" t="s">
        <v>470</v>
      </c>
      <c r="B226" s="343"/>
      <c r="C226" s="343"/>
      <c r="D226" s="343"/>
      <c r="E226" s="343"/>
      <c r="F226" s="343"/>
      <c r="G226" s="343"/>
      <c r="H226" s="343"/>
      <c r="I226" s="241">
        <f>+I224+I225</f>
        <v>0</v>
      </c>
      <c r="J226" s="272"/>
    </row>
    <row r="227" spans="1:10" ht="18" customHeight="1" thickTop="1" x14ac:dyDescent="0.35"/>
    <row r="240" spans="1:10" ht="18" customHeight="1" x14ac:dyDescent="0.35">
      <c r="J240" s="232"/>
    </row>
    <row r="241" spans="10:10" ht="18" customHeight="1" x14ac:dyDescent="0.35">
      <c r="J241" s="232"/>
    </row>
  </sheetData>
  <sheetProtection selectLockedCells="1"/>
  <mergeCells count="238">
    <mergeCell ref="A10:F10"/>
    <mergeCell ref="G10:I10"/>
    <mergeCell ref="C11:F11"/>
    <mergeCell ref="H11:I11"/>
    <mergeCell ref="B12:F12"/>
    <mergeCell ref="H12:I12"/>
    <mergeCell ref="C13:F13"/>
    <mergeCell ref="H13:I13"/>
    <mergeCell ref="A1:I1"/>
    <mergeCell ref="A9:I9"/>
    <mergeCell ref="B219:E219"/>
    <mergeCell ref="B220:E220"/>
    <mergeCell ref="B221:E221"/>
    <mergeCell ref="B222:E222"/>
    <mergeCell ref="A224:H224"/>
    <mergeCell ref="B214:E214"/>
    <mergeCell ref="B215:E215"/>
    <mergeCell ref="B216:E216"/>
    <mergeCell ref="B217:E217"/>
    <mergeCell ref="B218:E218"/>
    <mergeCell ref="B223:E223"/>
    <mergeCell ref="B208:E208"/>
    <mergeCell ref="B209:E209"/>
    <mergeCell ref="B210:E210"/>
    <mergeCell ref="B211:E211"/>
    <mergeCell ref="B212:E212"/>
    <mergeCell ref="B213:E213"/>
    <mergeCell ref="B203:E203"/>
    <mergeCell ref="B204:E204"/>
    <mergeCell ref="B205:E205"/>
    <mergeCell ref="B206:E206"/>
    <mergeCell ref="B207:E207"/>
    <mergeCell ref="B197:E197"/>
    <mergeCell ref="B198:E198"/>
    <mergeCell ref="B199:E199"/>
    <mergeCell ref="B200:E200"/>
    <mergeCell ref="B201:E201"/>
    <mergeCell ref="B202:E202"/>
    <mergeCell ref="B192:E192"/>
    <mergeCell ref="B193:E193"/>
    <mergeCell ref="B194:E194"/>
    <mergeCell ref="B195:E195"/>
    <mergeCell ref="B196:E196"/>
    <mergeCell ref="B186:E186"/>
    <mergeCell ref="B187:E187"/>
    <mergeCell ref="B188:E188"/>
    <mergeCell ref="B189:E189"/>
    <mergeCell ref="B190:E190"/>
    <mergeCell ref="B191:E191"/>
    <mergeCell ref="B180:E180"/>
    <mergeCell ref="B181:E181"/>
    <mergeCell ref="B182:E182"/>
    <mergeCell ref="B183:E183"/>
    <mergeCell ref="B184:E184"/>
    <mergeCell ref="B185:E185"/>
    <mergeCell ref="B175:E175"/>
    <mergeCell ref="B176:E176"/>
    <mergeCell ref="B177:E177"/>
    <mergeCell ref="B178:E178"/>
    <mergeCell ref="B179:E179"/>
    <mergeCell ref="B169:E169"/>
    <mergeCell ref="B170:E170"/>
    <mergeCell ref="B171:E171"/>
    <mergeCell ref="B172:E172"/>
    <mergeCell ref="B173:E173"/>
    <mergeCell ref="B174:E174"/>
    <mergeCell ref="B164:E164"/>
    <mergeCell ref="B165:E165"/>
    <mergeCell ref="B166:E166"/>
    <mergeCell ref="B167:E167"/>
    <mergeCell ref="B168:E168"/>
    <mergeCell ref="B159:E159"/>
    <mergeCell ref="B160:E160"/>
    <mergeCell ref="B161:E161"/>
    <mergeCell ref="B162:E162"/>
    <mergeCell ref="B163:E163"/>
    <mergeCell ref="B153:E153"/>
    <mergeCell ref="B154:E154"/>
    <mergeCell ref="B155:E155"/>
    <mergeCell ref="B156:E156"/>
    <mergeCell ref="B157:E157"/>
    <mergeCell ref="B158:E158"/>
    <mergeCell ref="B150:E150"/>
    <mergeCell ref="B151:E151"/>
    <mergeCell ref="B152:E152"/>
    <mergeCell ref="B146:E146"/>
    <mergeCell ref="B147:E147"/>
    <mergeCell ref="B148:E148"/>
    <mergeCell ref="B149:E149"/>
    <mergeCell ref="B140:E140"/>
    <mergeCell ref="B141:E141"/>
    <mergeCell ref="B142:E142"/>
    <mergeCell ref="B143:E143"/>
    <mergeCell ref="B144:E144"/>
    <mergeCell ref="B145:E145"/>
    <mergeCell ref="B138:E138"/>
    <mergeCell ref="B139:E139"/>
    <mergeCell ref="B133:E133"/>
    <mergeCell ref="B134:E134"/>
    <mergeCell ref="B135:E135"/>
    <mergeCell ref="B136:E136"/>
    <mergeCell ref="B137:E137"/>
    <mergeCell ref="B127:E127"/>
    <mergeCell ref="B128:E128"/>
    <mergeCell ref="B129:E129"/>
    <mergeCell ref="B130:E130"/>
    <mergeCell ref="B131:E131"/>
    <mergeCell ref="B132:E132"/>
    <mergeCell ref="B121:E121"/>
    <mergeCell ref="B122:E122"/>
    <mergeCell ref="B123:E123"/>
    <mergeCell ref="B124:E124"/>
    <mergeCell ref="B125:E125"/>
    <mergeCell ref="B126:E126"/>
    <mergeCell ref="B115:E115"/>
    <mergeCell ref="B116:E116"/>
    <mergeCell ref="B117:E117"/>
    <mergeCell ref="B118:E118"/>
    <mergeCell ref="B119:E119"/>
    <mergeCell ref="B120:E120"/>
    <mergeCell ref="B109:E109"/>
    <mergeCell ref="B110:E110"/>
    <mergeCell ref="B111:E111"/>
    <mergeCell ref="B112:E112"/>
    <mergeCell ref="B113:E113"/>
    <mergeCell ref="B114:E114"/>
    <mergeCell ref="B105:E105"/>
    <mergeCell ref="B107:E107"/>
    <mergeCell ref="B108:E108"/>
    <mergeCell ref="B102:E102"/>
    <mergeCell ref="B103:E103"/>
    <mergeCell ref="B104:E104"/>
    <mergeCell ref="B97:E97"/>
    <mergeCell ref="B98:E98"/>
    <mergeCell ref="B99:E99"/>
    <mergeCell ref="B100:E100"/>
    <mergeCell ref="B101:E101"/>
    <mergeCell ref="B95:E95"/>
    <mergeCell ref="B96:E96"/>
    <mergeCell ref="B89:E89"/>
    <mergeCell ref="B90:E90"/>
    <mergeCell ref="B91:E91"/>
    <mergeCell ref="B92:E92"/>
    <mergeCell ref="B93:E93"/>
    <mergeCell ref="B94:E94"/>
    <mergeCell ref="B84:E84"/>
    <mergeCell ref="B85:E85"/>
    <mergeCell ref="B86:E86"/>
    <mergeCell ref="B87:E87"/>
    <mergeCell ref="B88:E88"/>
    <mergeCell ref="B80:E80"/>
    <mergeCell ref="B81:E81"/>
    <mergeCell ref="B82:E82"/>
    <mergeCell ref="B83:E83"/>
    <mergeCell ref="B74:E74"/>
    <mergeCell ref="B75:E75"/>
    <mergeCell ref="B76:E76"/>
    <mergeCell ref="B77:E77"/>
    <mergeCell ref="B78:E78"/>
    <mergeCell ref="B79:E79"/>
    <mergeCell ref="B68:E68"/>
    <mergeCell ref="B69:E69"/>
    <mergeCell ref="B70:E70"/>
    <mergeCell ref="B71:E71"/>
    <mergeCell ref="B72:E72"/>
    <mergeCell ref="B73:E73"/>
    <mergeCell ref="B63:E63"/>
    <mergeCell ref="B64:E64"/>
    <mergeCell ref="B65:E65"/>
    <mergeCell ref="B66:E66"/>
    <mergeCell ref="B67:E67"/>
    <mergeCell ref="B57:E57"/>
    <mergeCell ref="B58:E58"/>
    <mergeCell ref="B59:E59"/>
    <mergeCell ref="B60:E60"/>
    <mergeCell ref="B61:E61"/>
    <mergeCell ref="B62:E62"/>
    <mergeCell ref="B52:E52"/>
    <mergeCell ref="B53:E53"/>
    <mergeCell ref="B54:E54"/>
    <mergeCell ref="B55:E55"/>
    <mergeCell ref="B56:E56"/>
    <mergeCell ref="B35:E35"/>
    <mergeCell ref="B45:E45"/>
    <mergeCell ref="B46:E46"/>
    <mergeCell ref="B47:E47"/>
    <mergeCell ref="B48:E48"/>
    <mergeCell ref="B49:E49"/>
    <mergeCell ref="B50:E50"/>
    <mergeCell ref="B39:E39"/>
    <mergeCell ref="B40:E40"/>
    <mergeCell ref="B41:E41"/>
    <mergeCell ref="B42:E42"/>
    <mergeCell ref="B43:E43"/>
    <mergeCell ref="B44:E44"/>
    <mergeCell ref="B33:E33"/>
    <mergeCell ref="F18:I18"/>
    <mergeCell ref="F20:I20"/>
    <mergeCell ref="F21:I21"/>
    <mergeCell ref="F22:I22"/>
    <mergeCell ref="F23:I23"/>
    <mergeCell ref="F24:I24"/>
    <mergeCell ref="A32:E32"/>
    <mergeCell ref="A20:E20"/>
    <mergeCell ref="A22:E22"/>
    <mergeCell ref="A23:E23"/>
    <mergeCell ref="A24:E24"/>
    <mergeCell ref="A25:E25"/>
    <mergeCell ref="A26:E26"/>
    <mergeCell ref="A27:E27"/>
    <mergeCell ref="A28:E28"/>
    <mergeCell ref="A29:E29"/>
    <mergeCell ref="A19:E19"/>
    <mergeCell ref="F19:I19"/>
    <mergeCell ref="A225:H225"/>
    <mergeCell ref="A226:H226"/>
    <mergeCell ref="B51:E51"/>
    <mergeCell ref="A3:I3"/>
    <mergeCell ref="A4:I4"/>
    <mergeCell ref="A5:I5"/>
    <mergeCell ref="A6:I6"/>
    <mergeCell ref="A7:I7"/>
    <mergeCell ref="A21:E21"/>
    <mergeCell ref="A16:B16"/>
    <mergeCell ref="C16:I16"/>
    <mergeCell ref="A17:C17"/>
    <mergeCell ref="D17:I17"/>
    <mergeCell ref="A18:E18"/>
    <mergeCell ref="A11:B11"/>
    <mergeCell ref="B14:I14"/>
    <mergeCell ref="A15:C15"/>
    <mergeCell ref="D15:I15"/>
    <mergeCell ref="B38:E38"/>
    <mergeCell ref="B34:E34"/>
    <mergeCell ref="B36:E36"/>
    <mergeCell ref="B37:E37"/>
    <mergeCell ref="A30:E30"/>
    <mergeCell ref="A31:E31"/>
  </mergeCells>
  <pageMargins left="0.7" right="0.7" top="0.75" bottom="0.75" header="0.3" footer="0.3"/>
  <pageSetup scale="77" fitToHeight="0"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1D1CDCA-AD45-45D1-BD8F-53383694E620}">
          <x14:formula1>
            <xm:f>'Menu Items'!$A$2:$A$6</xm:f>
          </x14:formula1>
          <xm:sqref>H12:I12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D8CB3-FA37-46D6-B150-DB87837F1E84}">
  <sheetPr codeName="Sheet10">
    <tabColor rgb="FF92D050"/>
    <pageSetUpPr fitToPage="1"/>
  </sheetPr>
  <dimension ref="A1:Q239"/>
  <sheetViews>
    <sheetView topLeftCell="A214" zoomScale="80" zoomScaleNormal="80" workbookViewId="0">
      <selection activeCell="I226" sqref="I226"/>
    </sheetView>
  </sheetViews>
  <sheetFormatPr defaultColWidth="9.08984375" defaultRowHeight="18" customHeight="1" x14ac:dyDescent="0.35"/>
  <cols>
    <col min="1" max="1" width="9.81640625" style="4" customWidth="1"/>
    <col min="2" max="2" width="6.81640625" style="3" customWidth="1"/>
    <col min="3" max="3" width="4.81640625" style="3" customWidth="1"/>
    <col min="4" max="4" width="6.81640625" style="3" customWidth="1"/>
    <col min="5" max="5" width="30.81640625" style="3" customWidth="1"/>
    <col min="6" max="6" width="9.81640625" style="6" customWidth="1"/>
    <col min="7" max="7" width="12.81640625" style="3" customWidth="1"/>
    <col min="8" max="8" width="16.81640625" style="268" customWidth="1"/>
    <col min="9" max="9" width="16.81640625" style="231" customWidth="1"/>
    <col min="10" max="10" width="12" style="230" customWidth="1"/>
    <col min="11" max="11" width="40.81640625" style="41" customWidth="1"/>
    <col min="12" max="12" width="12.81640625" style="131" customWidth="1"/>
    <col min="13" max="13" width="12.81640625" style="42" customWidth="1"/>
    <col min="14" max="14" width="12" style="132" customWidth="1"/>
    <col min="15" max="15" width="18.36328125" style="42" customWidth="1"/>
    <col min="16" max="16" width="35.81640625" style="43" customWidth="1"/>
    <col min="17" max="16384" width="9.08984375" style="3"/>
  </cols>
  <sheetData>
    <row r="1" spans="1:9" ht="18" customHeight="1" x14ac:dyDescent="0.35">
      <c r="A1" s="328" t="s">
        <v>669</v>
      </c>
      <c r="B1" s="328"/>
      <c r="C1" s="328"/>
      <c r="D1" s="328"/>
      <c r="E1" s="328"/>
      <c r="F1" s="328"/>
      <c r="G1" s="328"/>
      <c r="H1" s="328"/>
      <c r="I1" s="328"/>
    </row>
    <row r="3" spans="1:9" ht="18" customHeight="1" x14ac:dyDescent="0.35">
      <c r="A3" s="410" t="s">
        <v>510</v>
      </c>
      <c r="B3" s="410"/>
      <c r="C3" s="410"/>
      <c r="D3" s="410"/>
      <c r="E3" s="410"/>
      <c r="F3" s="410"/>
      <c r="G3" s="410"/>
      <c r="H3" s="410"/>
      <c r="I3" s="410"/>
    </row>
    <row r="4" spans="1:9" ht="18" customHeight="1" x14ac:dyDescent="0.35">
      <c r="A4" s="410" t="s">
        <v>460</v>
      </c>
      <c r="B4" s="410"/>
      <c r="C4" s="410"/>
      <c r="D4" s="410"/>
      <c r="E4" s="410"/>
      <c r="F4" s="410"/>
      <c r="G4" s="410"/>
      <c r="H4" s="410"/>
      <c r="I4" s="410"/>
    </row>
    <row r="5" spans="1:9" ht="18" customHeight="1" x14ac:dyDescent="0.35">
      <c r="A5" s="410" t="s">
        <v>533</v>
      </c>
      <c r="B5" s="410"/>
      <c r="C5" s="410"/>
      <c r="D5" s="410"/>
      <c r="E5" s="410"/>
      <c r="F5" s="410"/>
      <c r="G5" s="410"/>
      <c r="H5" s="410"/>
      <c r="I5" s="410"/>
    </row>
    <row r="6" spans="1:9" ht="18" customHeight="1" x14ac:dyDescent="0.35">
      <c r="A6" s="410" t="s">
        <v>461</v>
      </c>
      <c r="B6" s="410"/>
      <c r="C6" s="410"/>
      <c r="D6" s="410"/>
      <c r="E6" s="410"/>
      <c r="F6" s="410"/>
      <c r="G6" s="410"/>
      <c r="H6" s="410"/>
      <c r="I6" s="410"/>
    </row>
    <row r="7" spans="1:9" ht="18" customHeight="1" x14ac:dyDescent="0.35">
      <c r="A7" s="410" t="s">
        <v>509</v>
      </c>
      <c r="B7" s="410"/>
      <c r="C7" s="410"/>
      <c r="D7" s="410"/>
      <c r="E7" s="410"/>
      <c r="F7" s="410"/>
      <c r="G7" s="410"/>
      <c r="H7" s="410"/>
      <c r="I7" s="410"/>
    </row>
    <row r="8" spans="1:9" ht="18" customHeight="1" x14ac:dyDescent="0.35">
      <c r="A8" s="3"/>
      <c r="F8" s="3"/>
      <c r="I8" s="3"/>
    </row>
    <row r="9" spans="1:9" ht="18" customHeight="1" thickBot="1" x14ac:dyDescent="0.35">
      <c r="A9" s="419" t="s">
        <v>662</v>
      </c>
      <c r="B9" s="419"/>
      <c r="C9" s="419"/>
      <c r="D9" s="419"/>
      <c r="E9" s="419"/>
      <c r="F9" s="419"/>
      <c r="G9" s="419"/>
      <c r="H9" s="419"/>
      <c r="I9" s="419"/>
    </row>
    <row r="10" spans="1:9" ht="18" customHeight="1" thickTop="1" thickBot="1" x14ac:dyDescent="0.4">
      <c r="A10" s="413" t="s">
        <v>462</v>
      </c>
      <c r="B10" s="414"/>
      <c r="C10" s="414"/>
      <c r="D10" s="414"/>
      <c r="E10" s="414"/>
      <c r="F10" s="414"/>
      <c r="G10" s="413" t="s">
        <v>626</v>
      </c>
      <c r="H10" s="414"/>
      <c r="I10" s="415"/>
    </row>
    <row r="11" spans="1:9" ht="18" customHeight="1" thickTop="1" thickBot="1" x14ac:dyDescent="0.4">
      <c r="A11" s="380" t="s">
        <v>463</v>
      </c>
      <c r="B11" s="381"/>
      <c r="C11" s="411"/>
      <c r="D11" s="412"/>
      <c r="E11" s="412"/>
      <c r="F11" s="412"/>
      <c r="G11" s="190" t="s">
        <v>627</v>
      </c>
      <c r="H11" s="412"/>
      <c r="I11" s="416"/>
    </row>
    <row r="12" spans="1:9" ht="18" customHeight="1" thickBot="1" x14ac:dyDescent="0.4">
      <c r="A12" s="9" t="s">
        <v>464</v>
      </c>
      <c r="B12" s="382"/>
      <c r="C12" s="383"/>
      <c r="D12" s="383"/>
      <c r="E12" s="383"/>
      <c r="F12" s="383"/>
      <c r="G12" s="191" t="s">
        <v>628</v>
      </c>
      <c r="H12" s="383" t="s">
        <v>631</v>
      </c>
      <c r="I12" s="388"/>
    </row>
    <row r="13" spans="1:9" ht="18" customHeight="1" thickBot="1" x14ac:dyDescent="0.4">
      <c r="A13" s="9" t="s">
        <v>465</v>
      </c>
      <c r="B13" s="10"/>
      <c r="C13" s="382"/>
      <c r="D13" s="383"/>
      <c r="E13" s="383"/>
      <c r="F13" s="383"/>
      <c r="G13" s="192" t="s">
        <v>629</v>
      </c>
      <c r="H13" s="417"/>
      <c r="I13" s="418"/>
    </row>
    <row r="14" spans="1:9" ht="18" customHeight="1" thickBot="1" x14ac:dyDescent="0.4">
      <c r="A14" s="9" t="s">
        <v>466</v>
      </c>
      <c r="B14" s="382"/>
      <c r="C14" s="383"/>
      <c r="D14" s="383"/>
      <c r="E14" s="383"/>
      <c r="F14" s="383"/>
      <c r="G14" s="383"/>
      <c r="H14" s="383"/>
      <c r="I14" s="388"/>
    </row>
    <row r="15" spans="1:9" ht="18" customHeight="1" thickBot="1" x14ac:dyDescent="0.4">
      <c r="A15" s="386" t="s">
        <v>467</v>
      </c>
      <c r="B15" s="387"/>
      <c r="C15" s="387"/>
      <c r="D15" s="382"/>
      <c r="E15" s="383"/>
      <c r="F15" s="383"/>
      <c r="G15" s="383"/>
      <c r="H15" s="383"/>
      <c r="I15" s="388"/>
    </row>
    <row r="16" spans="1:9" ht="18" customHeight="1" thickBot="1" x14ac:dyDescent="0.4">
      <c r="A16" s="386" t="s">
        <v>468</v>
      </c>
      <c r="B16" s="387"/>
      <c r="C16" s="382"/>
      <c r="D16" s="383"/>
      <c r="E16" s="383"/>
      <c r="F16" s="383"/>
      <c r="G16" s="383"/>
      <c r="H16" s="383"/>
      <c r="I16" s="388"/>
    </row>
    <row r="17" spans="1:9" ht="18" customHeight="1" thickBot="1" x14ac:dyDescent="0.4">
      <c r="A17" s="442" t="s">
        <v>469</v>
      </c>
      <c r="B17" s="443"/>
      <c r="C17" s="443"/>
      <c r="D17" s="444"/>
      <c r="E17" s="445"/>
      <c r="F17" s="445"/>
      <c r="G17" s="445"/>
      <c r="H17" s="445"/>
      <c r="I17" s="446"/>
    </row>
    <row r="18" spans="1:9" ht="18" customHeight="1" thickTop="1" x14ac:dyDescent="0.35">
      <c r="A18" s="447" t="s">
        <v>0</v>
      </c>
      <c r="B18" s="448"/>
      <c r="C18" s="448"/>
      <c r="D18" s="448"/>
      <c r="E18" s="476"/>
      <c r="F18" s="450" t="s">
        <v>529</v>
      </c>
      <c r="G18" s="450"/>
      <c r="H18" s="450"/>
      <c r="I18" s="451"/>
    </row>
    <row r="19" spans="1:9" ht="18" customHeight="1" x14ac:dyDescent="0.35">
      <c r="A19" s="362" t="s">
        <v>634</v>
      </c>
      <c r="B19" s="363"/>
      <c r="C19" s="363"/>
      <c r="D19" s="363"/>
      <c r="E19" s="364"/>
      <c r="F19" s="398">
        <v>2026</v>
      </c>
      <c r="G19" s="399"/>
      <c r="H19" s="399"/>
      <c r="I19" s="453"/>
    </row>
    <row r="20" spans="1:9" ht="18" customHeight="1" x14ac:dyDescent="0.35">
      <c r="A20" s="430" t="s">
        <v>1</v>
      </c>
      <c r="B20" s="431"/>
      <c r="C20" s="431"/>
      <c r="D20" s="431"/>
      <c r="E20" s="493"/>
      <c r="F20" s="399" t="s">
        <v>10</v>
      </c>
      <c r="G20" s="399"/>
      <c r="H20" s="399"/>
      <c r="I20" s="453"/>
    </row>
    <row r="21" spans="1:9" ht="18" customHeight="1" thickBot="1" x14ac:dyDescent="0.4">
      <c r="A21" s="499" t="s">
        <v>268</v>
      </c>
      <c r="B21" s="369"/>
      <c r="C21" s="369"/>
      <c r="D21" s="369"/>
      <c r="E21" s="528"/>
      <c r="F21" s="402" t="s">
        <v>44</v>
      </c>
      <c r="G21" s="402"/>
      <c r="H21" s="402"/>
      <c r="I21" s="455"/>
    </row>
    <row r="22" spans="1:9" ht="18" customHeight="1" thickTop="1" x14ac:dyDescent="0.35">
      <c r="A22" s="529" t="s">
        <v>2</v>
      </c>
      <c r="B22" s="530"/>
      <c r="C22" s="530"/>
      <c r="D22" s="530"/>
      <c r="E22" s="531"/>
      <c r="F22" s="405">
        <v>12500</v>
      </c>
      <c r="G22" s="405"/>
      <c r="H22" s="405"/>
      <c r="I22" s="457"/>
    </row>
    <row r="23" spans="1:9" ht="18" customHeight="1" thickBot="1" x14ac:dyDescent="0.4">
      <c r="A23" s="499" t="s">
        <v>42</v>
      </c>
      <c r="B23" s="369"/>
      <c r="C23" s="369"/>
      <c r="D23" s="369"/>
      <c r="E23" s="528"/>
      <c r="F23" s="408">
        <v>23</v>
      </c>
      <c r="G23" s="408"/>
      <c r="H23" s="408"/>
      <c r="I23" s="459"/>
    </row>
    <row r="24" spans="1:9" ht="18" customHeight="1" thickTop="1" thickBot="1" x14ac:dyDescent="0.4">
      <c r="A24" s="499" t="s">
        <v>448</v>
      </c>
      <c r="B24" s="369"/>
      <c r="C24" s="369"/>
      <c r="D24" s="369"/>
      <c r="E24" s="528"/>
      <c r="F24" s="390" t="s">
        <v>454</v>
      </c>
      <c r="G24" s="390"/>
      <c r="H24" s="390"/>
      <c r="I24" s="482"/>
    </row>
    <row r="25" spans="1:9" ht="18" customHeight="1" thickTop="1" thickBot="1" x14ac:dyDescent="0.4">
      <c r="A25" s="499" t="s">
        <v>443</v>
      </c>
      <c r="B25" s="369"/>
      <c r="C25" s="369"/>
      <c r="D25" s="369"/>
      <c r="E25" s="528"/>
      <c r="F25" s="151" t="s">
        <v>450</v>
      </c>
      <c r="G25" s="11" t="s">
        <v>453</v>
      </c>
      <c r="H25" s="1" t="s">
        <v>451</v>
      </c>
      <c r="I25" s="244" t="s">
        <v>452</v>
      </c>
    </row>
    <row r="26" spans="1:9" ht="18" customHeight="1" thickTop="1" x14ac:dyDescent="0.35">
      <c r="A26" s="529" t="s">
        <v>530</v>
      </c>
      <c r="B26" s="530"/>
      <c r="C26" s="530"/>
      <c r="D26" s="530"/>
      <c r="E26" s="531"/>
      <c r="F26" s="194"/>
      <c r="G26" s="44" t="s">
        <v>471</v>
      </c>
      <c r="H26" s="279">
        <v>114777</v>
      </c>
      <c r="I26" s="236">
        <f>+F26*H26</f>
        <v>0</v>
      </c>
    </row>
    <row r="27" spans="1:9" ht="18" customHeight="1" x14ac:dyDescent="0.35">
      <c r="A27" s="532" t="s">
        <v>519</v>
      </c>
      <c r="B27" s="373"/>
      <c r="C27" s="373"/>
      <c r="D27" s="373"/>
      <c r="E27" s="533"/>
      <c r="F27" s="194"/>
      <c r="G27" s="44" t="s">
        <v>472</v>
      </c>
      <c r="H27" s="280">
        <v>505</v>
      </c>
      <c r="I27" s="236">
        <f t="shared" ref="I27:I72" si="0">+F27*H27</f>
        <v>0</v>
      </c>
    </row>
    <row r="28" spans="1:9" ht="18" customHeight="1" x14ac:dyDescent="0.35">
      <c r="A28" s="534" t="s">
        <v>520</v>
      </c>
      <c r="B28" s="363"/>
      <c r="C28" s="363"/>
      <c r="D28" s="363"/>
      <c r="E28" s="535"/>
      <c r="F28" s="195"/>
      <c r="G28" s="44" t="s">
        <v>472</v>
      </c>
      <c r="H28" s="280">
        <v>608</v>
      </c>
      <c r="I28" s="236">
        <f t="shared" si="0"/>
        <v>0</v>
      </c>
    </row>
    <row r="29" spans="1:9" ht="18" customHeight="1" x14ac:dyDescent="0.35">
      <c r="A29" s="534" t="s">
        <v>521</v>
      </c>
      <c r="B29" s="363"/>
      <c r="C29" s="363"/>
      <c r="D29" s="363"/>
      <c r="E29" s="535"/>
      <c r="F29" s="195"/>
      <c r="G29" s="44" t="s">
        <v>472</v>
      </c>
      <c r="H29" s="280">
        <v>638</v>
      </c>
      <c r="I29" s="236">
        <f t="shared" si="0"/>
        <v>0</v>
      </c>
    </row>
    <row r="30" spans="1:9" ht="18" customHeight="1" x14ac:dyDescent="0.35">
      <c r="A30" s="437" t="s">
        <v>270</v>
      </c>
      <c r="B30" s="438"/>
      <c r="C30" s="438"/>
      <c r="D30" s="438"/>
      <c r="E30" s="488"/>
      <c r="F30" s="195"/>
      <c r="G30" s="45" t="s">
        <v>471</v>
      </c>
      <c r="H30" s="280">
        <v>537</v>
      </c>
      <c r="I30" s="236">
        <f t="shared" si="0"/>
        <v>0</v>
      </c>
    </row>
    <row r="31" spans="1:9" ht="18" customHeight="1" x14ac:dyDescent="0.35">
      <c r="A31" s="437" t="s">
        <v>269</v>
      </c>
      <c r="B31" s="438"/>
      <c r="C31" s="438"/>
      <c r="D31" s="438"/>
      <c r="E31" s="488"/>
      <c r="F31" s="195"/>
      <c r="G31" s="45" t="s">
        <v>471</v>
      </c>
      <c r="H31" s="280">
        <v>831</v>
      </c>
      <c r="I31" s="236">
        <f t="shared" si="0"/>
        <v>0</v>
      </c>
    </row>
    <row r="32" spans="1:9" ht="18" customHeight="1" thickBot="1" x14ac:dyDescent="0.4">
      <c r="A32" s="539" t="s">
        <v>271</v>
      </c>
      <c r="B32" s="504"/>
      <c r="C32" s="504"/>
      <c r="D32" s="504"/>
      <c r="E32" s="540"/>
      <c r="F32" s="196"/>
      <c r="G32" s="46" t="s">
        <v>471</v>
      </c>
      <c r="H32" s="287">
        <v>1044</v>
      </c>
      <c r="I32" s="236">
        <f t="shared" si="0"/>
        <v>0</v>
      </c>
    </row>
    <row r="33" spans="1:16" ht="18" customHeight="1" thickTop="1" thickBot="1" x14ac:dyDescent="0.4">
      <c r="A33" s="152" t="s">
        <v>444</v>
      </c>
      <c r="B33" s="512" t="s">
        <v>443</v>
      </c>
      <c r="C33" s="513"/>
      <c r="D33" s="513"/>
      <c r="E33" s="541"/>
      <c r="F33" s="151" t="s">
        <v>450</v>
      </c>
      <c r="G33" s="11" t="s">
        <v>453</v>
      </c>
      <c r="H33" s="1" t="s">
        <v>451</v>
      </c>
      <c r="I33" s="244" t="s">
        <v>452</v>
      </c>
      <c r="J33" s="272"/>
    </row>
    <row r="34" spans="1:16" ht="18" customHeight="1" thickTop="1" x14ac:dyDescent="0.35">
      <c r="A34" s="75" t="s">
        <v>372</v>
      </c>
      <c r="B34" s="542" t="s">
        <v>447</v>
      </c>
      <c r="C34" s="543"/>
      <c r="D34" s="543"/>
      <c r="E34" s="544"/>
      <c r="F34" s="205"/>
      <c r="G34" s="144" t="s">
        <v>506</v>
      </c>
      <c r="H34" s="279">
        <v>38397</v>
      </c>
      <c r="I34" s="236">
        <f t="shared" si="0"/>
        <v>0</v>
      </c>
    </row>
    <row r="35" spans="1:16" ht="18" customHeight="1" x14ac:dyDescent="0.35">
      <c r="A35" s="75" t="s">
        <v>373</v>
      </c>
      <c r="B35" s="536" t="s">
        <v>50</v>
      </c>
      <c r="C35" s="537"/>
      <c r="D35" s="537"/>
      <c r="E35" s="538"/>
      <c r="F35" s="198"/>
      <c r="G35" s="138" t="s">
        <v>506</v>
      </c>
      <c r="H35" s="280">
        <v>355</v>
      </c>
      <c r="I35" s="236">
        <f t="shared" si="0"/>
        <v>0</v>
      </c>
    </row>
    <row r="36" spans="1:16" ht="18" customHeight="1" x14ac:dyDescent="0.35">
      <c r="A36" s="75" t="s">
        <v>374</v>
      </c>
      <c r="B36" s="536" t="s">
        <v>51</v>
      </c>
      <c r="C36" s="537"/>
      <c r="D36" s="537"/>
      <c r="E36" s="538"/>
      <c r="F36" s="198"/>
      <c r="G36" s="138" t="s">
        <v>506</v>
      </c>
      <c r="H36" s="280">
        <v>2280</v>
      </c>
      <c r="I36" s="236">
        <f t="shared" si="0"/>
        <v>0</v>
      </c>
    </row>
    <row r="37" spans="1:16" ht="18" customHeight="1" x14ac:dyDescent="0.35">
      <c r="A37" s="75" t="s">
        <v>11</v>
      </c>
      <c r="B37" s="536" t="s">
        <v>57</v>
      </c>
      <c r="C37" s="537"/>
      <c r="D37" s="537"/>
      <c r="E37" s="538"/>
      <c r="F37" s="198"/>
      <c r="G37" s="138" t="s">
        <v>506</v>
      </c>
      <c r="H37" s="280">
        <v>790</v>
      </c>
      <c r="I37" s="236">
        <f t="shared" si="0"/>
        <v>0</v>
      </c>
    </row>
    <row r="38" spans="1:16" ht="18" customHeight="1" x14ac:dyDescent="0.35">
      <c r="A38" s="73" t="s">
        <v>12</v>
      </c>
      <c r="B38" s="536" t="s">
        <v>58</v>
      </c>
      <c r="C38" s="537"/>
      <c r="D38" s="537"/>
      <c r="E38" s="538"/>
      <c r="F38" s="198"/>
      <c r="G38" s="138" t="s">
        <v>506</v>
      </c>
      <c r="H38" s="280">
        <v>6454</v>
      </c>
      <c r="I38" s="236">
        <f t="shared" si="0"/>
        <v>0</v>
      </c>
    </row>
    <row r="39" spans="1:16" ht="18" customHeight="1" x14ac:dyDescent="0.35">
      <c r="A39" s="73" t="s">
        <v>13</v>
      </c>
      <c r="B39" s="536" t="s">
        <v>59</v>
      </c>
      <c r="C39" s="537"/>
      <c r="D39" s="537"/>
      <c r="E39" s="538"/>
      <c r="F39" s="198"/>
      <c r="G39" s="138" t="s">
        <v>506</v>
      </c>
      <c r="H39" s="280">
        <v>9017</v>
      </c>
      <c r="I39" s="236">
        <f t="shared" si="0"/>
        <v>0</v>
      </c>
    </row>
    <row r="40" spans="1:16" ht="18" customHeight="1" x14ac:dyDescent="0.35">
      <c r="A40" s="75" t="s">
        <v>60</v>
      </c>
      <c r="B40" s="536" t="s">
        <v>61</v>
      </c>
      <c r="C40" s="537"/>
      <c r="D40" s="537"/>
      <c r="E40" s="538"/>
      <c r="F40" s="198"/>
      <c r="G40" s="138" t="s">
        <v>506</v>
      </c>
      <c r="H40" s="280">
        <v>2178</v>
      </c>
      <c r="I40" s="236">
        <f t="shared" si="0"/>
        <v>0</v>
      </c>
    </row>
    <row r="41" spans="1:16" ht="18" customHeight="1" x14ac:dyDescent="0.35">
      <c r="A41" s="75" t="s">
        <v>62</v>
      </c>
      <c r="B41" s="536" t="s">
        <v>63</v>
      </c>
      <c r="C41" s="537"/>
      <c r="D41" s="537"/>
      <c r="E41" s="538"/>
      <c r="F41" s="198"/>
      <c r="G41" s="138" t="s">
        <v>506</v>
      </c>
      <c r="H41" s="280">
        <v>289</v>
      </c>
      <c r="I41" s="236">
        <f t="shared" si="0"/>
        <v>0</v>
      </c>
    </row>
    <row r="42" spans="1:16" ht="36" customHeight="1" x14ac:dyDescent="0.35">
      <c r="A42" s="75" t="s">
        <v>64</v>
      </c>
      <c r="B42" s="536" t="s">
        <v>476</v>
      </c>
      <c r="C42" s="537"/>
      <c r="D42" s="537"/>
      <c r="E42" s="538"/>
      <c r="F42" s="198"/>
      <c r="G42" s="138" t="s">
        <v>472</v>
      </c>
      <c r="H42" s="287">
        <v>505</v>
      </c>
      <c r="I42" s="236">
        <f t="shared" si="0"/>
        <v>0</v>
      </c>
    </row>
    <row r="43" spans="1:16" ht="69.650000000000006" customHeight="1" x14ac:dyDescent="0.35">
      <c r="A43" s="76" t="s">
        <v>65</v>
      </c>
      <c r="B43" s="545" t="s">
        <v>492</v>
      </c>
      <c r="C43" s="546"/>
      <c r="D43" s="546"/>
      <c r="E43" s="547"/>
      <c r="F43" s="145"/>
      <c r="G43" s="141"/>
      <c r="H43" s="139" t="s">
        <v>511</v>
      </c>
      <c r="I43" s="247"/>
      <c r="J43" s="272"/>
    </row>
    <row r="44" spans="1:16" ht="36" customHeight="1" x14ac:dyDescent="0.35">
      <c r="A44" s="75" t="s">
        <v>66</v>
      </c>
      <c r="B44" s="536" t="s">
        <v>477</v>
      </c>
      <c r="C44" s="537"/>
      <c r="D44" s="537"/>
      <c r="E44" s="538"/>
      <c r="F44" s="198"/>
      <c r="G44" s="138" t="s">
        <v>472</v>
      </c>
      <c r="H44" s="279">
        <v>466</v>
      </c>
      <c r="I44" s="236">
        <f t="shared" si="0"/>
        <v>0</v>
      </c>
    </row>
    <row r="45" spans="1:16" ht="18" customHeight="1" x14ac:dyDescent="0.35">
      <c r="A45" s="75" t="s">
        <v>67</v>
      </c>
      <c r="B45" s="536" t="s">
        <v>68</v>
      </c>
      <c r="C45" s="537"/>
      <c r="D45" s="537"/>
      <c r="E45" s="538"/>
      <c r="F45" s="198"/>
      <c r="G45" s="138" t="s">
        <v>472</v>
      </c>
      <c r="H45" s="280">
        <v>537</v>
      </c>
      <c r="I45" s="236">
        <f t="shared" si="0"/>
        <v>0</v>
      </c>
    </row>
    <row r="46" spans="1:16" ht="18" customHeight="1" x14ac:dyDescent="0.35">
      <c r="A46" s="75" t="s">
        <v>69</v>
      </c>
      <c r="B46" s="536" t="s">
        <v>70</v>
      </c>
      <c r="C46" s="537"/>
      <c r="D46" s="537"/>
      <c r="E46" s="538"/>
      <c r="F46" s="198"/>
      <c r="G46" s="138" t="s">
        <v>472</v>
      </c>
      <c r="H46" s="280">
        <v>750</v>
      </c>
      <c r="I46" s="236">
        <f t="shared" si="0"/>
        <v>0</v>
      </c>
      <c r="K46" s="3"/>
      <c r="L46" s="3"/>
      <c r="M46" s="3"/>
      <c r="N46" s="3"/>
      <c r="O46" s="3"/>
      <c r="P46" s="3"/>
    </row>
    <row r="47" spans="1:16" ht="18" customHeight="1" x14ac:dyDescent="0.35">
      <c r="A47" s="75" t="s">
        <v>71</v>
      </c>
      <c r="B47" s="536" t="s">
        <v>72</v>
      </c>
      <c r="C47" s="537"/>
      <c r="D47" s="537"/>
      <c r="E47" s="538"/>
      <c r="F47" s="198"/>
      <c r="G47" s="138" t="s">
        <v>471</v>
      </c>
      <c r="H47" s="280">
        <v>441</v>
      </c>
      <c r="I47" s="236">
        <f t="shared" si="0"/>
        <v>0</v>
      </c>
      <c r="K47" s="3"/>
      <c r="L47" s="3"/>
      <c r="M47" s="3"/>
      <c r="N47" s="3"/>
      <c r="O47" s="3"/>
      <c r="P47" s="3"/>
    </row>
    <row r="48" spans="1:16" ht="18" customHeight="1" x14ac:dyDescent="0.35">
      <c r="A48" s="75" t="s">
        <v>73</v>
      </c>
      <c r="B48" s="536" t="s">
        <v>74</v>
      </c>
      <c r="C48" s="537"/>
      <c r="D48" s="537"/>
      <c r="E48" s="538"/>
      <c r="F48" s="198"/>
      <c r="G48" s="138" t="s">
        <v>471</v>
      </c>
      <c r="H48" s="280">
        <v>41</v>
      </c>
      <c r="I48" s="236">
        <f t="shared" si="0"/>
        <v>0</v>
      </c>
      <c r="K48" s="3"/>
      <c r="L48" s="3"/>
      <c r="M48" s="3"/>
      <c r="N48" s="3"/>
      <c r="O48" s="3"/>
      <c r="P48" s="3"/>
    </row>
    <row r="49" spans="1:16" ht="36" customHeight="1" x14ac:dyDescent="0.35">
      <c r="A49" s="75" t="s">
        <v>75</v>
      </c>
      <c r="B49" s="536" t="s">
        <v>76</v>
      </c>
      <c r="C49" s="537"/>
      <c r="D49" s="537"/>
      <c r="E49" s="538"/>
      <c r="F49" s="198"/>
      <c r="G49" s="138" t="s">
        <v>472</v>
      </c>
      <c r="H49" s="280">
        <v>25</v>
      </c>
      <c r="I49" s="236">
        <f t="shared" si="0"/>
        <v>0</v>
      </c>
      <c r="K49" s="3"/>
      <c r="L49" s="3"/>
      <c r="M49" s="3"/>
      <c r="N49" s="3"/>
      <c r="O49" s="3"/>
      <c r="P49" s="3"/>
    </row>
    <row r="50" spans="1:16" ht="18" customHeight="1" x14ac:dyDescent="0.35">
      <c r="A50" s="75" t="s">
        <v>79</v>
      </c>
      <c r="B50" s="536" t="s">
        <v>80</v>
      </c>
      <c r="C50" s="537"/>
      <c r="D50" s="537"/>
      <c r="E50" s="538"/>
      <c r="F50" s="198"/>
      <c r="G50" s="138" t="s">
        <v>506</v>
      </c>
      <c r="H50" s="280">
        <v>993</v>
      </c>
      <c r="I50" s="236">
        <f t="shared" si="0"/>
        <v>0</v>
      </c>
      <c r="K50" s="3"/>
      <c r="L50" s="3"/>
      <c r="M50" s="3"/>
      <c r="N50" s="3"/>
      <c r="O50" s="3"/>
      <c r="P50" s="3"/>
    </row>
    <row r="51" spans="1:16" ht="18" customHeight="1" x14ac:dyDescent="0.35">
      <c r="A51" s="75" t="s">
        <v>81</v>
      </c>
      <c r="B51" s="357" t="s">
        <v>493</v>
      </c>
      <c r="C51" s="537"/>
      <c r="D51" s="537"/>
      <c r="E51" s="538"/>
      <c r="F51" s="198"/>
      <c r="G51" s="138" t="s">
        <v>506</v>
      </c>
      <c r="H51" s="280">
        <v>1540</v>
      </c>
      <c r="I51" s="236">
        <f t="shared" si="0"/>
        <v>0</v>
      </c>
      <c r="K51" s="3"/>
      <c r="L51" s="3"/>
      <c r="M51" s="3"/>
      <c r="N51" s="3"/>
      <c r="O51" s="3"/>
      <c r="P51" s="3"/>
    </row>
    <row r="52" spans="1:16" ht="18" customHeight="1" x14ac:dyDescent="0.35">
      <c r="A52" s="75" t="s">
        <v>399</v>
      </c>
      <c r="B52" s="536" t="s">
        <v>82</v>
      </c>
      <c r="C52" s="537"/>
      <c r="D52" s="537"/>
      <c r="E52" s="538"/>
      <c r="F52" s="198"/>
      <c r="G52" s="138" t="s">
        <v>506</v>
      </c>
      <c r="H52" s="280">
        <v>1009</v>
      </c>
      <c r="I52" s="236">
        <f t="shared" si="0"/>
        <v>0</v>
      </c>
      <c r="K52" s="3"/>
      <c r="L52" s="3"/>
      <c r="M52" s="3"/>
      <c r="N52" s="3"/>
      <c r="O52" s="3"/>
      <c r="P52" s="3"/>
    </row>
    <row r="53" spans="1:16" ht="18" customHeight="1" x14ac:dyDescent="0.35">
      <c r="A53" s="75" t="s">
        <v>83</v>
      </c>
      <c r="B53" s="357" t="s">
        <v>498</v>
      </c>
      <c r="C53" s="537"/>
      <c r="D53" s="537"/>
      <c r="E53" s="538"/>
      <c r="F53" s="198"/>
      <c r="G53" s="138" t="s">
        <v>506</v>
      </c>
      <c r="H53" s="280">
        <v>988</v>
      </c>
      <c r="I53" s="236">
        <f t="shared" si="0"/>
        <v>0</v>
      </c>
      <c r="K53" s="3"/>
      <c r="L53" s="3"/>
      <c r="M53" s="3"/>
      <c r="N53" s="3"/>
      <c r="O53" s="3"/>
      <c r="P53" s="3"/>
    </row>
    <row r="54" spans="1:16" ht="18" customHeight="1" x14ac:dyDescent="0.35">
      <c r="A54" s="75" t="s">
        <v>84</v>
      </c>
      <c r="B54" s="536" t="s">
        <v>85</v>
      </c>
      <c r="C54" s="537"/>
      <c r="D54" s="537"/>
      <c r="E54" s="538"/>
      <c r="F54" s="198"/>
      <c r="G54" s="138" t="s">
        <v>506</v>
      </c>
      <c r="H54" s="280">
        <v>456</v>
      </c>
      <c r="I54" s="236">
        <f t="shared" si="0"/>
        <v>0</v>
      </c>
      <c r="K54" s="3"/>
      <c r="L54" s="3"/>
      <c r="M54" s="3"/>
      <c r="N54" s="3"/>
      <c r="O54" s="3"/>
      <c r="P54" s="3"/>
    </row>
    <row r="55" spans="1:16" ht="18" customHeight="1" x14ac:dyDescent="0.35">
      <c r="A55" s="75" t="s">
        <v>398</v>
      </c>
      <c r="B55" s="536" t="s">
        <v>86</v>
      </c>
      <c r="C55" s="537"/>
      <c r="D55" s="537"/>
      <c r="E55" s="538"/>
      <c r="F55" s="198"/>
      <c r="G55" s="138" t="s">
        <v>506</v>
      </c>
      <c r="H55" s="280">
        <v>355</v>
      </c>
      <c r="I55" s="236">
        <f t="shared" si="0"/>
        <v>0</v>
      </c>
      <c r="K55" s="3"/>
      <c r="L55" s="3"/>
      <c r="M55" s="3"/>
      <c r="N55" s="3"/>
      <c r="O55" s="3"/>
      <c r="P55" s="3"/>
    </row>
    <row r="56" spans="1:16" ht="18" customHeight="1" x14ac:dyDescent="0.35">
      <c r="A56" s="75" t="s">
        <v>87</v>
      </c>
      <c r="B56" s="536" t="s">
        <v>88</v>
      </c>
      <c r="C56" s="537"/>
      <c r="D56" s="537"/>
      <c r="E56" s="538"/>
      <c r="F56" s="198"/>
      <c r="G56" s="138" t="s">
        <v>506</v>
      </c>
      <c r="H56" s="280">
        <v>203</v>
      </c>
      <c r="I56" s="236">
        <f t="shared" si="0"/>
        <v>0</v>
      </c>
      <c r="K56" s="3"/>
      <c r="L56" s="3"/>
      <c r="M56" s="3"/>
      <c r="N56" s="3"/>
      <c r="O56" s="3"/>
      <c r="P56" s="3"/>
    </row>
    <row r="57" spans="1:16" ht="36" customHeight="1" x14ac:dyDescent="0.35">
      <c r="A57" s="75" t="s">
        <v>89</v>
      </c>
      <c r="B57" s="536" t="s">
        <v>90</v>
      </c>
      <c r="C57" s="537"/>
      <c r="D57" s="537"/>
      <c r="E57" s="538"/>
      <c r="F57" s="198"/>
      <c r="G57" s="138" t="s">
        <v>471</v>
      </c>
      <c r="H57" s="280">
        <v>507</v>
      </c>
      <c r="I57" s="236">
        <f t="shared" si="0"/>
        <v>0</v>
      </c>
      <c r="K57" s="3"/>
      <c r="L57" s="3"/>
      <c r="M57" s="3"/>
      <c r="N57" s="3"/>
      <c r="O57" s="3"/>
      <c r="P57" s="3"/>
    </row>
    <row r="58" spans="1:16" ht="18" customHeight="1" x14ac:dyDescent="0.35">
      <c r="A58" s="75" t="s">
        <v>91</v>
      </c>
      <c r="B58" s="536" t="s">
        <v>92</v>
      </c>
      <c r="C58" s="537"/>
      <c r="D58" s="537"/>
      <c r="E58" s="538"/>
      <c r="F58" s="198"/>
      <c r="G58" s="138" t="s">
        <v>506</v>
      </c>
      <c r="H58" s="280">
        <v>433</v>
      </c>
      <c r="I58" s="236">
        <f t="shared" si="0"/>
        <v>0</v>
      </c>
      <c r="K58" s="3"/>
      <c r="L58" s="3"/>
      <c r="M58" s="3"/>
      <c r="N58" s="3"/>
      <c r="O58" s="3"/>
      <c r="P58" s="3"/>
    </row>
    <row r="59" spans="1:16" ht="18" customHeight="1" x14ac:dyDescent="0.35">
      <c r="A59" s="75" t="s">
        <v>93</v>
      </c>
      <c r="B59" s="536" t="s">
        <v>94</v>
      </c>
      <c r="C59" s="537"/>
      <c r="D59" s="537"/>
      <c r="E59" s="538"/>
      <c r="F59" s="199"/>
      <c r="G59" s="138" t="s">
        <v>506</v>
      </c>
      <c r="H59" s="280">
        <v>695</v>
      </c>
      <c r="I59" s="236">
        <f t="shared" si="0"/>
        <v>0</v>
      </c>
      <c r="K59" s="3"/>
      <c r="L59" s="3"/>
      <c r="M59" s="3"/>
      <c r="N59" s="3"/>
      <c r="O59" s="3"/>
      <c r="P59" s="3"/>
    </row>
    <row r="60" spans="1:16" ht="18" customHeight="1" x14ac:dyDescent="0.35">
      <c r="A60" s="75" t="s">
        <v>95</v>
      </c>
      <c r="B60" s="357" t="s">
        <v>478</v>
      </c>
      <c r="C60" s="537"/>
      <c r="D60" s="537"/>
      <c r="E60" s="538"/>
      <c r="F60" s="199"/>
      <c r="G60" s="138" t="s">
        <v>506</v>
      </c>
      <c r="H60" s="280">
        <v>633</v>
      </c>
      <c r="I60" s="236">
        <f t="shared" si="0"/>
        <v>0</v>
      </c>
      <c r="K60" s="3"/>
      <c r="L60" s="3"/>
      <c r="M60" s="3"/>
      <c r="N60" s="3"/>
      <c r="O60" s="3"/>
      <c r="P60" s="3"/>
    </row>
    <row r="61" spans="1:16" ht="36" customHeight="1" x14ac:dyDescent="0.35">
      <c r="A61" s="75" t="s">
        <v>97</v>
      </c>
      <c r="B61" s="536" t="s">
        <v>479</v>
      </c>
      <c r="C61" s="537"/>
      <c r="D61" s="537"/>
      <c r="E61" s="538"/>
      <c r="F61" s="199"/>
      <c r="G61" s="138" t="s">
        <v>506</v>
      </c>
      <c r="H61" s="280">
        <v>324</v>
      </c>
      <c r="I61" s="236">
        <f t="shared" si="0"/>
        <v>0</v>
      </c>
      <c r="K61" s="3"/>
      <c r="L61" s="3"/>
      <c r="M61" s="3"/>
      <c r="N61" s="3"/>
      <c r="O61" s="3"/>
      <c r="P61" s="3"/>
    </row>
    <row r="62" spans="1:16" ht="18" customHeight="1" x14ac:dyDescent="0.35">
      <c r="A62" s="75" t="s">
        <v>98</v>
      </c>
      <c r="B62" s="350" t="s">
        <v>480</v>
      </c>
      <c r="C62" s="537"/>
      <c r="D62" s="537"/>
      <c r="E62" s="538"/>
      <c r="F62" s="199"/>
      <c r="G62" s="138" t="s">
        <v>506</v>
      </c>
      <c r="H62" s="280">
        <v>1216</v>
      </c>
      <c r="I62" s="236">
        <f t="shared" si="0"/>
        <v>0</v>
      </c>
      <c r="K62" s="3"/>
      <c r="L62" s="3"/>
      <c r="M62" s="3"/>
      <c r="N62" s="3"/>
      <c r="O62" s="3"/>
      <c r="P62" s="3"/>
    </row>
    <row r="63" spans="1:16" ht="18" customHeight="1" x14ac:dyDescent="0.35">
      <c r="A63" s="75" t="s">
        <v>99</v>
      </c>
      <c r="B63" s="350" t="s">
        <v>481</v>
      </c>
      <c r="C63" s="537"/>
      <c r="D63" s="537"/>
      <c r="E63" s="538"/>
      <c r="F63" s="199"/>
      <c r="G63" s="138" t="s">
        <v>506</v>
      </c>
      <c r="H63" s="280">
        <v>1732</v>
      </c>
      <c r="I63" s="236">
        <f t="shared" si="0"/>
        <v>0</v>
      </c>
      <c r="K63" s="3"/>
      <c r="L63" s="3"/>
      <c r="M63" s="3"/>
      <c r="N63" s="3"/>
      <c r="O63" s="3"/>
      <c r="P63" s="3"/>
    </row>
    <row r="64" spans="1:16" ht="18" customHeight="1" x14ac:dyDescent="0.35">
      <c r="A64" s="75" t="s">
        <v>100</v>
      </c>
      <c r="B64" s="536" t="s">
        <v>101</v>
      </c>
      <c r="C64" s="537"/>
      <c r="D64" s="537"/>
      <c r="E64" s="538"/>
      <c r="F64" s="200"/>
      <c r="G64" s="138" t="s">
        <v>506</v>
      </c>
      <c r="H64" s="280">
        <v>2431</v>
      </c>
      <c r="I64" s="236">
        <f t="shared" si="0"/>
        <v>0</v>
      </c>
      <c r="K64" s="3"/>
      <c r="L64" s="3"/>
      <c r="M64" s="3"/>
      <c r="N64" s="3"/>
      <c r="O64" s="3"/>
      <c r="P64" s="3"/>
    </row>
    <row r="65" spans="1:16" ht="36" customHeight="1" x14ac:dyDescent="0.35">
      <c r="A65" s="75" t="s">
        <v>102</v>
      </c>
      <c r="B65" s="350" t="s">
        <v>523</v>
      </c>
      <c r="C65" s="537"/>
      <c r="D65" s="537"/>
      <c r="E65" s="538"/>
      <c r="F65" s="199"/>
      <c r="G65" s="138" t="s">
        <v>506</v>
      </c>
      <c r="H65" s="280">
        <v>253</v>
      </c>
      <c r="I65" s="236">
        <f t="shared" si="0"/>
        <v>0</v>
      </c>
      <c r="K65" s="3"/>
      <c r="L65" s="3"/>
      <c r="M65" s="3"/>
      <c r="N65" s="3"/>
      <c r="O65" s="3"/>
      <c r="P65" s="3"/>
    </row>
    <row r="66" spans="1:16" ht="18" customHeight="1" x14ac:dyDescent="0.35">
      <c r="A66" s="75" t="s">
        <v>484</v>
      </c>
      <c r="B66" s="536" t="s">
        <v>104</v>
      </c>
      <c r="C66" s="537"/>
      <c r="D66" s="537"/>
      <c r="E66" s="538"/>
      <c r="F66" s="199"/>
      <c r="G66" s="138" t="s">
        <v>506</v>
      </c>
      <c r="H66" s="280">
        <v>557</v>
      </c>
      <c r="I66" s="236">
        <f t="shared" si="0"/>
        <v>0</v>
      </c>
      <c r="K66" s="3"/>
      <c r="L66" s="3"/>
      <c r="M66" s="3"/>
      <c r="N66" s="3"/>
      <c r="O66" s="3"/>
      <c r="P66" s="3"/>
    </row>
    <row r="67" spans="1:16" ht="18" customHeight="1" x14ac:dyDescent="0.35">
      <c r="A67" s="83" t="s">
        <v>14</v>
      </c>
      <c r="B67" s="536" t="s">
        <v>105</v>
      </c>
      <c r="C67" s="537"/>
      <c r="D67" s="537"/>
      <c r="E67" s="538"/>
      <c r="F67" s="199"/>
      <c r="G67" s="138" t="s">
        <v>506</v>
      </c>
      <c r="H67" s="280">
        <v>674</v>
      </c>
      <c r="I67" s="236">
        <f t="shared" si="0"/>
        <v>0</v>
      </c>
      <c r="K67" s="3"/>
      <c r="L67" s="3"/>
      <c r="M67" s="3"/>
      <c r="N67" s="3"/>
      <c r="O67" s="3"/>
      <c r="P67" s="3"/>
    </row>
    <row r="68" spans="1:16" ht="18" customHeight="1" x14ac:dyDescent="0.35">
      <c r="A68" s="83" t="s">
        <v>15</v>
      </c>
      <c r="B68" s="536" t="s">
        <v>106</v>
      </c>
      <c r="C68" s="537"/>
      <c r="D68" s="537"/>
      <c r="E68" s="538"/>
      <c r="F68" s="199"/>
      <c r="G68" s="138" t="s">
        <v>506</v>
      </c>
      <c r="H68" s="280">
        <v>674</v>
      </c>
      <c r="I68" s="236">
        <f t="shared" si="0"/>
        <v>0</v>
      </c>
      <c r="K68" s="3"/>
      <c r="L68" s="3"/>
      <c r="M68" s="3"/>
      <c r="N68" s="3"/>
      <c r="O68" s="3"/>
      <c r="P68" s="3"/>
    </row>
    <row r="69" spans="1:16" ht="18" customHeight="1" x14ac:dyDescent="0.35">
      <c r="A69" s="83" t="s">
        <v>16</v>
      </c>
      <c r="B69" s="536" t="s">
        <v>107</v>
      </c>
      <c r="C69" s="537"/>
      <c r="D69" s="537"/>
      <c r="E69" s="538"/>
      <c r="F69" s="199"/>
      <c r="G69" s="138" t="s">
        <v>506</v>
      </c>
      <c r="H69" s="280">
        <v>674</v>
      </c>
      <c r="I69" s="236">
        <f t="shared" si="0"/>
        <v>0</v>
      </c>
      <c r="K69" s="3"/>
      <c r="L69" s="3"/>
      <c r="M69" s="3"/>
      <c r="N69" s="3"/>
      <c r="O69" s="3"/>
      <c r="P69" s="3"/>
    </row>
    <row r="70" spans="1:16" ht="36" customHeight="1" x14ac:dyDescent="0.35">
      <c r="A70" s="84" t="s">
        <v>17</v>
      </c>
      <c r="B70" s="545" t="s">
        <v>500</v>
      </c>
      <c r="C70" s="546"/>
      <c r="D70" s="546"/>
      <c r="E70" s="547"/>
      <c r="F70" s="146"/>
      <c r="G70" s="141"/>
      <c r="H70" s="139" t="s">
        <v>511</v>
      </c>
      <c r="I70" s="247"/>
      <c r="J70" s="272"/>
      <c r="K70" s="3"/>
      <c r="L70" s="3"/>
      <c r="M70" s="3"/>
      <c r="N70" s="3"/>
      <c r="O70" s="3"/>
      <c r="P70" s="3"/>
    </row>
    <row r="71" spans="1:16" ht="36" customHeight="1" x14ac:dyDescent="0.35">
      <c r="A71" s="83" t="s">
        <v>18</v>
      </c>
      <c r="B71" s="350" t="s">
        <v>486</v>
      </c>
      <c r="C71" s="537"/>
      <c r="D71" s="537"/>
      <c r="E71" s="538"/>
      <c r="F71" s="199"/>
      <c r="G71" s="138" t="s">
        <v>506</v>
      </c>
      <c r="H71" s="280">
        <v>132</v>
      </c>
      <c r="I71" s="236">
        <f t="shared" si="0"/>
        <v>0</v>
      </c>
      <c r="K71" s="3"/>
      <c r="L71" s="3"/>
      <c r="M71" s="3"/>
      <c r="N71" s="3"/>
      <c r="O71" s="3"/>
      <c r="P71" s="3"/>
    </row>
    <row r="72" spans="1:16" ht="36" customHeight="1" x14ac:dyDescent="0.35">
      <c r="A72" s="83" t="s">
        <v>19</v>
      </c>
      <c r="B72" s="350" t="s">
        <v>485</v>
      </c>
      <c r="C72" s="537"/>
      <c r="D72" s="537"/>
      <c r="E72" s="538"/>
      <c r="F72" s="199"/>
      <c r="G72" s="138" t="s">
        <v>506</v>
      </c>
      <c r="H72" s="280">
        <v>2198</v>
      </c>
      <c r="I72" s="236">
        <f t="shared" si="0"/>
        <v>0</v>
      </c>
      <c r="K72" s="3"/>
      <c r="L72" s="3"/>
      <c r="M72" s="3"/>
      <c r="N72" s="3"/>
      <c r="O72" s="3"/>
      <c r="P72" s="3"/>
    </row>
    <row r="73" spans="1:16" ht="36" customHeight="1" x14ac:dyDescent="0.35">
      <c r="A73" s="84" t="s">
        <v>20</v>
      </c>
      <c r="B73" s="545" t="s">
        <v>109</v>
      </c>
      <c r="C73" s="546"/>
      <c r="D73" s="546"/>
      <c r="E73" s="547"/>
      <c r="F73" s="145"/>
      <c r="G73" s="141"/>
      <c r="H73" s="273" t="s">
        <v>111</v>
      </c>
      <c r="I73" s="247"/>
      <c r="J73" s="272"/>
      <c r="K73" s="3"/>
      <c r="L73" s="3"/>
      <c r="M73" s="3"/>
      <c r="N73" s="3"/>
      <c r="O73" s="3"/>
      <c r="P73" s="3"/>
    </row>
    <row r="74" spans="1:16" ht="18" customHeight="1" x14ac:dyDescent="0.35">
      <c r="A74" s="84" t="s">
        <v>21</v>
      </c>
      <c r="B74" s="545" t="s">
        <v>112</v>
      </c>
      <c r="C74" s="546"/>
      <c r="D74" s="546"/>
      <c r="E74" s="547"/>
      <c r="F74" s="145"/>
      <c r="G74" s="141"/>
      <c r="H74" s="273" t="s">
        <v>111</v>
      </c>
      <c r="I74" s="247"/>
      <c r="J74" s="272"/>
      <c r="K74" s="3"/>
      <c r="L74" s="3"/>
      <c r="M74" s="3"/>
      <c r="N74" s="3"/>
      <c r="O74" s="3"/>
      <c r="P74" s="3"/>
    </row>
    <row r="75" spans="1:16" ht="64.75" customHeight="1" x14ac:dyDescent="0.35">
      <c r="A75" s="83" t="s">
        <v>22</v>
      </c>
      <c r="B75" s="536" t="s">
        <v>445</v>
      </c>
      <c r="C75" s="537"/>
      <c r="D75" s="537"/>
      <c r="E75" s="538"/>
      <c r="F75" s="199"/>
      <c r="G75" s="138" t="s">
        <v>506</v>
      </c>
      <c r="H75" s="280">
        <v>5375</v>
      </c>
      <c r="I75" s="236">
        <f t="shared" ref="I75:I103" si="1">+F75*H75</f>
        <v>0</v>
      </c>
      <c r="K75" s="3"/>
      <c r="L75" s="3"/>
      <c r="M75" s="3"/>
      <c r="N75" s="3"/>
      <c r="O75" s="3"/>
      <c r="P75" s="3"/>
    </row>
    <row r="76" spans="1:16" ht="18" customHeight="1" x14ac:dyDescent="0.35">
      <c r="A76" s="75" t="s">
        <v>23</v>
      </c>
      <c r="B76" s="536" t="s">
        <v>113</v>
      </c>
      <c r="C76" s="537"/>
      <c r="D76" s="537"/>
      <c r="E76" s="538"/>
      <c r="F76" s="199"/>
      <c r="G76" s="138" t="s">
        <v>471</v>
      </c>
      <c r="H76" s="280">
        <v>588</v>
      </c>
      <c r="I76" s="236">
        <f t="shared" si="1"/>
        <v>0</v>
      </c>
      <c r="K76" s="3"/>
      <c r="L76" s="3"/>
      <c r="M76" s="3"/>
      <c r="N76" s="3"/>
      <c r="O76" s="3"/>
      <c r="P76" s="3"/>
    </row>
    <row r="77" spans="1:16" ht="18" customHeight="1" x14ac:dyDescent="0.35">
      <c r="A77" s="75" t="s">
        <v>475</v>
      </c>
      <c r="B77" s="536" t="s">
        <v>114</v>
      </c>
      <c r="C77" s="537"/>
      <c r="D77" s="537"/>
      <c r="E77" s="538"/>
      <c r="F77" s="199"/>
      <c r="G77" s="138" t="s">
        <v>471</v>
      </c>
      <c r="H77" s="280">
        <v>603</v>
      </c>
      <c r="I77" s="236">
        <f t="shared" si="1"/>
        <v>0</v>
      </c>
      <c r="K77" s="3"/>
      <c r="L77" s="3"/>
      <c r="M77" s="3"/>
      <c r="N77" s="3"/>
      <c r="O77" s="3"/>
      <c r="P77" s="3"/>
    </row>
    <row r="78" spans="1:16" ht="18" customHeight="1" x14ac:dyDescent="0.35">
      <c r="A78" s="83" t="s">
        <v>24</v>
      </c>
      <c r="B78" s="350" t="s">
        <v>494</v>
      </c>
      <c r="C78" s="537"/>
      <c r="D78" s="537"/>
      <c r="E78" s="538"/>
      <c r="F78" s="199"/>
      <c r="G78" s="138" t="s">
        <v>471</v>
      </c>
      <c r="H78" s="280">
        <v>790</v>
      </c>
      <c r="I78" s="236">
        <f t="shared" si="1"/>
        <v>0</v>
      </c>
      <c r="K78" s="3"/>
      <c r="L78" s="3"/>
      <c r="M78" s="3"/>
      <c r="N78" s="3"/>
      <c r="O78" s="3"/>
      <c r="P78" s="3"/>
    </row>
    <row r="79" spans="1:16" ht="51.65" customHeight="1" x14ac:dyDescent="0.35">
      <c r="A79" s="83" t="s">
        <v>25</v>
      </c>
      <c r="B79" s="536" t="s">
        <v>487</v>
      </c>
      <c r="C79" s="537"/>
      <c r="D79" s="537"/>
      <c r="E79" s="538"/>
      <c r="F79" s="199"/>
      <c r="G79" s="138" t="s">
        <v>506</v>
      </c>
      <c r="H79" s="280">
        <v>314</v>
      </c>
      <c r="I79" s="236">
        <f t="shared" si="1"/>
        <v>0</v>
      </c>
      <c r="K79" s="3"/>
      <c r="L79" s="3"/>
      <c r="M79" s="3"/>
      <c r="N79" s="3"/>
      <c r="O79" s="3"/>
      <c r="P79" s="3"/>
    </row>
    <row r="80" spans="1:16" ht="18" customHeight="1" x14ac:dyDescent="0.35">
      <c r="A80" s="75" t="s">
        <v>27</v>
      </c>
      <c r="B80" s="536" t="s">
        <v>116</v>
      </c>
      <c r="C80" s="537"/>
      <c r="D80" s="537"/>
      <c r="E80" s="538"/>
      <c r="F80" s="199"/>
      <c r="G80" s="138" t="s">
        <v>471</v>
      </c>
      <c r="H80" s="280">
        <v>1795</v>
      </c>
      <c r="I80" s="236">
        <f t="shared" si="1"/>
        <v>0</v>
      </c>
      <c r="K80" s="3"/>
      <c r="L80" s="3"/>
      <c r="M80" s="3"/>
      <c r="N80" s="3"/>
      <c r="O80" s="3"/>
      <c r="P80" s="3"/>
    </row>
    <row r="81" spans="1:17" ht="18" customHeight="1" x14ac:dyDescent="0.35">
      <c r="A81" s="75" t="s">
        <v>382</v>
      </c>
      <c r="B81" s="536" t="s">
        <v>117</v>
      </c>
      <c r="C81" s="537"/>
      <c r="D81" s="537"/>
      <c r="E81" s="538"/>
      <c r="F81" s="199"/>
      <c r="G81" s="138" t="s">
        <v>471</v>
      </c>
      <c r="H81" s="280">
        <v>2223</v>
      </c>
      <c r="I81" s="236">
        <f t="shared" si="1"/>
        <v>0</v>
      </c>
      <c r="K81" s="3"/>
      <c r="L81" s="3"/>
      <c r="M81" s="3"/>
      <c r="N81" s="3"/>
      <c r="O81" s="3"/>
      <c r="P81" s="3"/>
    </row>
    <row r="82" spans="1:17" ht="18" customHeight="1" x14ac:dyDescent="0.35">
      <c r="A82" s="88" t="s">
        <v>384</v>
      </c>
      <c r="B82" s="536" t="s">
        <v>119</v>
      </c>
      <c r="C82" s="537"/>
      <c r="D82" s="537"/>
      <c r="E82" s="538"/>
      <c r="F82" s="199"/>
      <c r="G82" s="138" t="s">
        <v>471</v>
      </c>
      <c r="H82" s="280">
        <v>3627</v>
      </c>
      <c r="I82" s="236">
        <f t="shared" si="1"/>
        <v>0</v>
      </c>
      <c r="K82" s="3"/>
      <c r="L82" s="3"/>
      <c r="M82" s="3"/>
      <c r="N82" s="3"/>
      <c r="O82" s="3"/>
      <c r="P82" s="3"/>
      <c r="Q82" s="55"/>
    </row>
    <row r="83" spans="1:17" ht="18" customHeight="1" x14ac:dyDescent="0.35">
      <c r="A83" s="88" t="s">
        <v>381</v>
      </c>
      <c r="B83" s="536" t="s">
        <v>120</v>
      </c>
      <c r="C83" s="537"/>
      <c r="D83" s="537"/>
      <c r="E83" s="538"/>
      <c r="F83" s="199"/>
      <c r="G83" s="138" t="s">
        <v>471</v>
      </c>
      <c r="H83" s="280">
        <v>1474</v>
      </c>
      <c r="I83" s="236">
        <f t="shared" si="1"/>
        <v>0</v>
      </c>
      <c r="K83" s="3"/>
      <c r="L83" s="3"/>
      <c r="M83" s="3"/>
      <c r="N83" s="3"/>
      <c r="O83" s="3"/>
      <c r="P83" s="3"/>
    </row>
    <row r="84" spans="1:17" ht="18" customHeight="1" x14ac:dyDescent="0.35">
      <c r="A84" s="88" t="s">
        <v>385</v>
      </c>
      <c r="B84" s="536" t="s">
        <v>121</v>
      </c>
      <c r="C84" s="537"/>
      <c r="D84" s="537"/>
      <c r="E84" s="538"/>
      <c r="F84" s="199"/>
      <c r="G84" s="138" t="s">
        <v>471</v>
      </c>
      <c r="H84" s="280">
        <v>3394</v>
      </c>
      <c r="I84" s="236">
        <f t="shared" si="1"/>
        <v>0</v>
      </c>
      <c r="K84" s="3"/>
      <c r="L84" s="3"/>
      <c r="M84" s="3"/>
      <c r="N84" s="3"/>
      <c r="O84" s="3"/>
      <c r="P84" s="3"/>
    </row>
    <row r="85" spans="1:17" ht="18" customHeight="1" x14ac:dyDescent="0.35">
      <c r="A85" s="88" t="s">
        <v>386</v>
      </c>
      <c r="B85" s="536" t="s">
        <v>122</v>
      </c>
      <c r="C85" s="537"/>
      <c r="D85" s="537"/>
      <c r="E85" s="538"/>
      <c r="F85" s="199"/>
      <c r="G85" s="138" t="s">
        <v>471</v>
      </c>
      <c r="H85" s="280">
        <v>1773</v>
      </c>
      <c r="I85" s="236">
        <f t="shared" si="1"/>
        <v>0</v>
      </c>
      <c r="K85" s="3"/>
      <c r="L85" s="3"/>
      <c r="M85" s="3"/>
      <c r="N85" s="3"/>
      <c r="O85" s="3"/>
      <c r="P85" s="3"/>
    </row>
    <row r="86" spans="1:17" ht="36" customHeight="1" x14ac:dyDescent="0.35">
      <c r="A86" s="88" t="s">
        <v>387</v>
      </c>
      <c r="B86" s="536" t="s">
        <v>123</v>
      </c>
      <c r="C86" s="537"/>
      <c r="D86" s="537"/>
      <c r="E86" s="538"/>
      <c r="F86" s="199"/>
      <c r="G86" s="138" t="s">
        <v>471</v>
      </c>
      <c r="H86" s="280">
        <v>2533</v>
      </c>
      <c r="I86" s="236">
        <f t="shared" si="1"/>
        <v>0</v>
      </c>
      <c r="K86" s="3"/>
      <c r="L86" s="3"/>
      <c r="M86" s="3"/>
      <c r="N86" s="3"/>
      <c r="O86" s="3"/>
      <c r="P86" s="3"/>
    </row>
    <row r="87" spans="1:17" ht="32.4" customHeight="1" x14ac:dyDescent="0.35">
      <c r="A87" s="88" t="s">
        <v>388</v>
      </c>
      <c r="B87" s="536" t="s">
        <v>124</v>
      </c>
      <c r="C87" s="537"/>
      <c r="D87" s="537"/>
      <c r="E87" s="538"/>
      <c r="F87" s="199"/>
      <c r="G87" s="138" t="s">
        <v>471</v>
      </c>
      <c r="H87" s="280">
        <v>2335</v>
      </c>
      <c r="I87" s="236">
        <f t="shared" si="1"/>
        <v>0</v>
      </c>
      <c r="K87" s="3"/>
      <c r="L87" s="3"/>
      <c r="M87" s="3"/>
      <c r="N87" s="3"/>
      <c r="O87" s="3"/>
      <c r="P87" s="3"/>
    </row>
    <row r="88" spans="1:17" ht="18" customHeight="1" x14ac:dyDescent="0.35">
      <c r="A88" s="88" t="s">
        <v>389</v>
      </c>
      <c r="B88" s="536" t="s">
        <v>125</v>
      </c>
      <c r="C88" s="537"/>
      <c r="D88" s="537"/>
      <c r="E88" s="538"/>
      <c r="F88" s="198"/>
      <c r="G88" s="138" t="s">
        <v>471</v>
      </c>
      <c r="H88" s="280">
        <v>3526</v>
      </c>
      <c r="I88" s="236">
        <f t="shared" si="1"/>
        <v>0</v>
      </c>
      <c r="K88" s="3"/>
      <c r="L88" s="3"/>
      <c r="M88" s="3"/>
      <c r="N88" s="3"/>
      <c r="O88" s="3"/>
      <c r="P88" s="3"/>
    </row>
    <row r="89" spans="1:17" ht="36" customHeight="1" x14ac:dyDescent="0.35">
      <c r="A89" s="88" t="s">
        <v>390</v>
      </c>
      <c r="B89" s="536" t="s">
        <v>126</v>
      </c>
      <c r="C89" s="537"/>
      <c r="D89" s="537"/>
      <c r="E89" s="538"/>
      <c r="F89" s="198"/>
      <c r="G89" s="138" t="s">
        <v>471</v>
      </c>
      <c r="H89" s="280">
        <v>2644</v>
      </c>
      <c r="I89" s="236">
        <f t="shared" si="1"/>
        <v>0</v>
      </c>
      <c r="K89" s="3"/>
      <c r="L89" s="3"/>
      <c r="M89" s="3"/>
      <c r="N89" s="3"/>
      <c r="O89" s="3"/>
      <c r="P89" s="3"/>
    </row>
    <row r="90" spans="1:17" ht="34.75" customHeight="1" x14ac:dyDescent="0.35">
      <c r="A90" s="88" t="s">
        <v>391</v>
      </c>
      <c r="B90" s="536" t="s">
        <v>127</v>
      </c>
      <c r="C90" s="537"/>
      <c r="D90" s="537"/>
      <c r="E90" s="538"/>
      <c r="F90" s="198"/>
      <c r="G90" s="138" t="s">
        <v>471</v>
      </c>
      <c r="H90" s="280">
        <v>608</v>
      </c>
      <c r="I90" s="236">
        <f t="shared" si="1"/>
        <v>0</v>
      </c>
      <c r="K90" s="3"/>
      <c r="L90" s="3"/>
      <c r="M90" s="3"/>
      <c r="N90" s="3"/>
      <c r="O90" s="3"/>
      <c r="P90" s="3"/>
    </row>
    <row r="91" spans="1:17" ht="18" customHeight="1" x14ac:dyDescent="0.35">
      <c r="A91" s="88" t="s">
        <v>392</v>
      </c>
      <c r="B91" s="536" t="s">
        <v>128</v>
      </c>
      <c r="C91" s="537"/>
      <c r="D91" s="537"/>
      <c r="E91" s="538"/>
      <c r="F91" s="198"/>
      <c r="G91" s="138" t="s">
        <v>471</v>
      </c>
      <c r="H91" s="280">
        <v>2659</v>
      </c>
      <c r="I91" s="236">
        <f t="shared" si="1"/>
        <v>0</v>
      </c>
      <c r="K91" s="3"/>
      <c r="L91" s="3"/>
      <c r="M91" s="3"/>
      <c r="N91" s="3"/>
      <c r="O91" s="3"/>
      <c r="P91" s="3"/>
    </row>
    <row r="92" spans="1:17" ht="18" customHeight="1" x14ac:dyDescent="0.35">
      <c r="A92" s="88" t="s">
        <v>393</v>
      </c>
      <c r="B92" s="536" t="s">
        <v>129</v>
      </c>
      <c r="C92" s="537"/>
      <c r="D92" s="537"/>
      <c r="E92" s="538"/>
      <c r="F92" s="198"/>
      <c r="G92" s="138" t="s">
        <v>471</v>
      </c>
      <c r="H92" s="280">
        <v>2188</v>
      </c>
      <c r="I92" s="236">
        <f t="shared" si="1"/>
        <v>0</v>
      </c>
      <c r="K92" s="3"/>
      <c r="L92" s="3"/>
      <c r="M92" s="3"/>
      <c r="N92" s="3"/>
      <c r="O92" s="3"/>
      <c r="P92" s="3"/>
    </row>
    <row r="93" spans="1:17" ht="18" customHeight="1" x14ac:dyDescent="0.35">
      <c r="A93" s="88" t="s">
        <v>394</v>
      </c>
      <c r="B93" s="536" t="s">
        <v>130</v>
      </c>
      <c r="C93" s="537"/>
      <c r="D93" s="537"/>
      <c r="E93" s="538"/>
      <c r="F93" s="198"/>
      <c r="G93" s="138" t="s">
        <v>471</v>
      </c>
      <c r="H93" s="280">
        <v>1145</v>
      </c>
      <c r="I93" s="236">
        <f t="shared" si="1"/>
        <v>0</v>
      </c>
      <c r="K93" s="3"/>
      <c r="L93" s="3"/>
      <c r="M93" s="3"/>
      <c r="N93" s="3"/>
      <c r="O93" s="3"/>
      <c r="P93" s="3"/>
    </row>
    <row r="94" spans="1:17" ht="18" customHeight="1" x14ac:dyDescent="0.35">
      <c r="A94" s="75" t="s">
        <v>135</v>
      </c>
      <c r="B94" s="536" t="s">
        <v>136</v>
      </c>
      <c r="C94" s="537"/>
      <c r="D94" s="537"/>
      <c r="E94" s="538"/>
      <c r="F94" s="198"/>
      <c r="G94" s="138" t="s">
        <v>471</v>
      </c>
      <c r="H94" s="280">
        <v>2715</v>
      </c>
      <c r="I94" s="236">
        <f t="shared" si="1"/>
        <v>0</v>
      </c>
      <c r="K94" s="3"/>
      <c r="L94" s="3"/>
      <c r="M94" s="3"/>
      <c r="N94" s="3"/>
      <c r="O94" s="3"/>
      <c r="P94" s="3"/>
    </row>
    <row r="95" spans="1:17" ht="54" customHeight="1" x14ac:dyDescent="0.35">
      <c r="A95" s="75" t="s">
        <v>137</v>
      </c>
      <c r="B95" s="536" t="s">
        <v>446</v>
      </c>
      <c r="C95" s="537"/>
      <c r="D95" s="537"/>
      <c r="E95" s="538"/>
      <c r="F95" s="198"/>
      <c r="G95" s="138" t="s">
        <v>471</v>
      </c>
      <c r="H95" s="280">
        <v>4306</v>
      </c>
      <c r="I95" s="236">
        <f t="shared" si="1"/>
        <v>0</v>
      </c>
      <c r="K95" s="3"/>
      <c r="L95" s="3"/>
      <c r="M95" s="3"/>
      <c r="N95" s="3"/>
      <c r="O95" s="3"/>
      <c r="P95" s="3"/>
    </row>
    <row r="96" spans="1:17" ht="44.4" customHeight="1" x14ac:dyDescent="0.35">
      <c r="A96" s="75" t="s">
        <v>138</v>
      </c>
      <c r="B96" s="536" t="s">
        <v>277</v>
      </c>
      <c r="C96" s="537"/>
      <c r="D96" s="537"/>
      <c r="E96" s="538"/>
      <c r="F96" s="198"/>
      <c r="G96" s="138" t="s">
        <v>471</v>
      </c>
      <c r="H96" s="280">
        <v>7953</v>
      </c>
      <c r="I96" s="236">
        <f t="shared" si="1"/>
        <v>0</v>
      </c>
      <c r="K96" s="3"/>
      <c r="L96" s="3"/>
      <c r="M96" s="3"/>
      <c r="N96" s="3"/>
      <c r="O96" s="3"/>
      <c r="P96" s="3"/>
    </row>
    <row r="97" spans="1:16" ht="42.65" customHeight="1" x14ac:dyDescent="0.35">
      <c r="A97" s="75" t="s">
        <v>139</v>
      </c>
      <c r="B97" s="536" t="s">
        <v>140</v>
      </c>
      <c r="C97" s="537"/>
      <c r="D97" s="537"/>
      <c r="E97" s="538"/>
      <c r="F97" s="198"/>
      <c r="G97" s="138" t="s">
        <v>471</v>
      </c>
      <c r="H97" s="280">
        <v>4483</v>
      </c>
      <c r="I97" s="236">
        <f t="shared" si="1"/>
        <v>0</v>
      </c>
      <c r="K97" s="3"/>
      <c r="L97" s="3"/>
      <c r="M97" s="3"/>
      <c r="N97" s="3"/>
      <c r="O97" s="3"/>
      <c r="P97" s="3"/>
    </row>
    <row r="98" spans="1:16" ht="53.4" customHeight="1" x14ac:dyDescent="0.35">
      <c r="A98" s="75" t="s">
        <v>141</v>
      </c>
      <c r="B98" s="536" t="s">
        <v>495</v>
      </c>
      <c r="C98" s="537"/>
      <c r="D98" s="537"/>
      <c r="E98" s="538"/>
      <c r="F98" s="198"/>
      <c r="G98" s="138" t="s">
        <v>471</v>
      </c>
      <c r="H98" s="280">
        <v>431</v>
      </c>
      <c r="I98" s="236">
        <f t="shared" si="1"/>
        <v>0</v>
      </c>
      <c r="K98" s="3"/>
      <c r="L98" s="3"/>
      <c r="M98" s="3"/>
      <c r="N98" s="3"/>
      <c r="O98" s="3"/>
      <c r="P98" s="3"/>
    </row>
    <row r="99" spans="1:16" ht="36" customHeight="1" x14ac:dyDescent="0.35">
      <c r="A99" s="75" t="s">
        <v>142</v>
      </c>
      <c r="B99" s="357" t="s">
        <v>488</v>
      </c>
      <c r="C99" s="537"/>
      <c r="D99" s="537"/>
      <c r="E99" s="538"/>
      <c r="F99" s="198"/>
      <c r="G99" s="138" t="s">
        <v>471</v>
      </c>
      <c r="H99" s="280">
        <v>735</v>
      </c>
      <c r="I99" s="236">
        <f t="shared" si="1"/>
        <v>0</v>
      </c>
      <c r="K99" s="3"/>
      <c r="L99" s="3"/>
      <c r="M99" s="3"/>
      <c r="N99" s="3"/>
      <c r="O99" s="3"/>
      <c r="P99" s="3"/>
    </row>
    <row r="100" spans="1:16" ht="34.25" customHeight="1" x14ac:dyDescent="0.35">
      <c r="A100" s="89">
        <v>40258</v>
      </c>
      <c r="B100" s="357" t="s">
        <v>489</v>
      </c>
      <c r="C100" s="537"/>
      <c r="D100" s="537"/>
      <c r="E100" s="538"/>
      <c r="F100" s="198"/>
      <c r="G100" s="138" t="s">
        <v>471</v>
      </c>
      <c r="H100" s="280">
        <v>2482</v>
      </c>
      <c r="I100" s="236">
        <f t="shared" si="1"/>
        <v>0</v>
      </c>
      <c r="K100" s="3"/>
      <c r="L100" s="3"/>
      <c r="M100" s="3"/>
      <c r="N100" s="3"/>
      <c r="O100" s="3"/>
      <c r="P100" s="3"/>
    </row>
    <row r="101" spans="1:16" ht="18" customHeight="1" x14ac:dyDescent="0.35">
      <c r="A101" s="89">
        <v>40989</v>
      </c>
      <c r="B101" s="536" t="s">
        <v>144</v>
      </c>
      <c r="C101" s="537"/>
      <c r="D101" s="537"/>
      <c r="E101" s="538"/>
      <c r="F101" s="198"/>
      <c r="G101" s="138" t="s">
        <v>471</v>
      </c>
      <c r="H101" s="280">
        <v>1981</v>
      </c>
      <c r="I101" s="236">
        <f t="shared" si="1"/>
        <v>0</v>
      </c>
      <c r="K101" s="3"/>
      <c r="L101" s="3"/>
      <c r="M101" s="3"/>
      <c r="N101" s="3"/>
      <c r="O101" s="3"/>
      <c r="P101" s="3"/>
    </row>
    <row r="102" spans="1:16" ht="33.65" customHeight="1" x14ac:dyDescent="0.35">
      <c r="A102" s="75" t="s">
        <v>145</v>
      </c>
      <c r="B102" s="536" t="s">
        <v>146</v>
      </c>
      <c r="C102" s="537"/>
      <c r="D102" s="537"/>
      <c r="E102" s="538"/>
      <c r="F102" s="198"/>
      <c r="G102" s="138" t="s">
        <v>471</v>
      </c>
      <c r="H102" s="280">
        <v>1702</v>
      </c>
      <c r="I102" s="236">
        <f t="shared" si="1"/>
        <v>0</v>
      </c>
      <c r="K102" s="3"/>
      <c r="L102" s="3"/>
      <c r="M102" s="3"/>
      <c r="N102" s="3"/>
      <c r="O102" s="3"/>
      <c r="P102" s="3"/>
    </row>
    <row r="103" spans="1:16" ht="18" customHeight="1" thickBot="1" x14ac:dyDescent="0.4">
      <c r="A103" s="90" t="s">
        <v>149</v>
      </c>
      <c r="B103" s="548" t="s">
        <v>150</v>
      </c>
      <c r="C103" s="549"/>
      <c r="D103" s="549"/>
      <c r="E103" s="550"/>
      <c r="F103" s="201"/>
      <c r="G103" s="142" t="s">
        <v>471</v>
      </c>
      <c r="H103" s="287">
        <v>1773</v>
      </c>
      <c r="I103" s="236">
        <f t="shared" si="1"/>
        <v>0</v>
      </c>
      <c r="K103" s="3"/>
      <c r="L103" s="3"/>
      <c r="M103" s="3"/>
      <c r="N103" s="3"/>
      <c r="O103" s="3"/>
      <c r="P103" s="3"/>
    </row>
    <row r="104" spans="1:16" ht="18" customHeight="1" thickTop="1" thickBot="1" x14ac:dyDescent="0.4">
      <c r="A104" s="40" t="s">
        <v>522</v>
      </c>
      <c r="B104" s="13"/>
      <c r="C104" s="13"/>
      <c r="D104" s="13"/>
      <c r="E104" s="14"/>
      <c r="F104" s="13"/>
      <c r="G104" s="13"/>
      <c r="H104" s="274"/>
      <c r="I104" s="240"/>
      <c r="J104" s="272"/>
      <c r="K104" s="3"/>
      <c r="L104" s="3"/>
      <c r="M104" s="3"/>
      <c r="N104" s="3"/>
      <c r="O104" s="3"/>
      <c r="P104" s="3"/>
    </row>
    <row r="105" spans="1:16" ht="18" customHeight="1" thickTop="1" x14ac:dyDescent="0.35">
      <c r="A105" s="92" t="s">
        <v>29</v>
      </c>
      <c r="B105" s="551" t="s">
        <v>151</v>
      </c>
      <c r="C105" s="552"/>
      <c r="D105" s="552"/>
      <c r="E105" s="553"/>
      <c r="F105" s="202"/>
      <c r="G105" s="143" t="s">
        <v>471</v>
      </c>
      <c r="H105" s="279">
        <v>846</v>
      </c>
      <c r="I105" s="236">
        <f t="shared" ref="I105:I168" si="2">+F105*H105</f>
        <v>0</v>
      </c>
      <c r="K105" s="3"/>
      <c r="L105" s="3"/>
      <c r="M105" s="3"/>
      <c r="N105" s="3"/>
      <c r="O105" s="3"/>
      <c r="P105" s="3"/>
    </row>
    <row r="106" spans="1:16" ht="18" customHeight="1" x14ac:dyDescent="0.35">
      <c r="A106" s="75" t="s">
        <v>30</v>
      </c>
      <c r="B106" s="536" t="s">
        <v>152</v>
      </c>
      <c r="C106" s="537"/>
      <c r="D106" s="537"/>
      <c r="E106" s="538"/>
      <c r="F106" s="203"/>
      <c r="G106" s="138" t="s">
        <v>471</v>
      </c>
      <c r="H106" s="280">
        <v>61</v>
      </c>
      <c r="I106" s="236">
        <f t="shared" si="2"/>
        <v>0</v>
      </c>
      <c r="K106" s="3"/>
      <c r="L106" s="3"/>
      <c r="M106" s="3"/>
      <c r="N106" s="3"/>
      <c r="O106" s="3"/>
      <c r="P106" s="3"/>
    </row>
    <row r="107" spans="1:16" ht="18" customHeight="1" x14ac:dyDescent="0.35">
      <c r="A107" s="75" t="s">
        <v>31</v>
      </c>
      <c r="B107" s="536" t="s">
        <v>491</v>
      </c>
      <c r="C107" s="537"/>
      <c r="D107" s="537"/>
      <c r="E107" s="538"/>
      <c r="F107" s="203"/>
      <c r="G107" s="138" t="s">
        <v>474</v>
      </c>
      <c r="H107" s="280">
        <v>61</v>
      </c>
      <c r="I107" s="236">
        <f t="shared" si="2"/>
        <v>0</v>
      </c>
      <c r="K107" s="3"/>
      <c r="L107" s="3"/>
      <c r="M107" s="3"/>
      <c r="N107" s="3"/>
      <c r="O107" s="3"/>
      <c r="P107" s="3"/>
    </row>
    <row r="108" spans="1:16" ht="18" customHeight="1" x14ac:dyDescent="0.35">
      <c r="A108" s="75" t="s">
        <v>32</v>
      </c>
      <c r="B108" s="536" t="s">
        <v>154</v>
      </c>
      <c r="C108" s="537"/>
      <c r="D108" s="537"/>
      <c r="E108" s="538"/>
      <c r="F108" s="203"/>
      <c r="G108" s="138" t="s">
        <v>471</v>
      </c>
      <c r="H108" s="280">
        <v>66</v>
      </c>
      <c r="I108" s="236">
        <f t="shared" si="2"/>
        <v>0</v>
      </c>
      <c r="K108" s="3"/>
      <c r="L108" s="3"/>
      <c r="M108" s="3"/>
      <c r="N108" s="3"/>
      <c r="O108" s="3"/>
      <c r="P108" s="3"/>
    </row>
    <row r="109" spans="1:16" ht="36" customHeight="1" x14ac:dyDescent="0.35">
      <c r="A109" s="75" t="s">
        <v>33</v>
      </c>
      <c r="B109" s="536" t="s">
        <v>155</v>
      </c>
      <c r="C109" s="537"/>
      <c r="D109" s="537"/>
      <c r="E109" s="538"/>
      <c r="F109" s="203"/>
      <c r="G109" s="138" t="s">
        <v>471</v>
      </c>
      <c r="H109" s="280">
        <v>638</v>
      </c>
      <c r="I109" s="236">
        <f t="shared" si="2"/>
        <v>0</v>
      </c>
      <c r="K109" s="3"/>
      <c r="L109" s="3"/>
      <c r="M109" s="3"/>
      <c r="N109" s="3"/>
      <c r="O109" s="3"/>
      <c r="P109" s="3"/>
    </row>
    <row r="110" spans="1:16" ht="33.65" customHeight="1" x14ac:dyDescent="0.35">
      <c r="A110" s="75" t="s">
        <v>34</v>
      </c>
      <c r="B110" s="536" t="s">
        <v>156</v>
      </c>
      <c r="C110" s="537"/>
      <c r="D110" s="537"/>
      <c r="E110" s="538"/>
      <c r="F110" s="203"/>
      <c r="G110" s="138" t="s">
        <v>471</v>
      </c>
      <c r="H110" s="280">
        <v>76</v>
      </c>
      <c r="I110" s="236">
        <f t="shared" si="2"/>
        <v>0</v>
      </c>
      <c r="K110" s="3"/>
      <c r="L110" s="3"/>
      <c r="M110" s="3"/>
      <c r="N110" s="3"/>
      <c r="O110" s="3"/>
      <c r="P110" s="3"/>
    </row>
    <row r="111" spans="1:16" ht="18" customHeight="1" x14ac:dyDescent="0.35">
      <c r="A111" s="75" t="s">
        <v>35</v>
      </c>
      <c r="B111" s="536" t="s">
        <v>157</v>
      </c>
      <c r="C111" s="537"/>
      <c r="D111" s="537"/>
      <c r="E111" s="538"/>
      <c r="F111" s="203"/>
      <c r="G111" s="138" t="s">
        <v>471</v>
      </c>
      <c r="H111" s="280">
        <v>35</v>
      </c>
      <c r="I111" s="236">
        <f t="shared" si="2"/>
        <v>0</v>
      </c>
      <c r="K111" s="3"/>
      <c r="L111" s="3"/>
      <c r="M111" s="3"/>
      <c r="N111" s="3"/>
      <c r="O111" s="3"/>
      <c r="P111" s="3"/>
    </row>
    <row r="112" spans="1:16" ht="18" customHeight="1" x14ac:dyDescent="0.35">
      <c r="A112" s="75" t="s">
        <v>36</v>
      </c>
      <c r="B112" s="536" t="s">
        <v>158</v>
      </c>
      <c r="C112" s="537"/>
      <c r="D112" s="537"/>
      <c r="E112" s="538"/>
      <c r="F112" s="203"/>
      <c r="G112" s="138" t="s">
        <v>471</v>
      </c>
      <c r="H112" s="280">
        <v>46</v>
      </c>
      <c r="I112" s="236">
        <f t="shared" si="2"/>
        <v>0</v>
      </c>
      <c r="K112" s="3"/>
      <c r="L112" s="3"/>
      <c r="M112" s="3"/>
      <c r="N112" s="3"/>
      <c r="O112" s="3"/>
      <c r="P112" s="3"/>
    </row>
    <row r="113" spans="1:16" ht="18" customHeight="1" x14ac:dyDescent="0.35">
      <c r="A113" s="75" t="s">
        <v>37</v>
      </c>
      <c r="B113" s="536" t="s">
        <v>159</v>
      </c>
      <c r="C113" s="537"/>
      <c r="D113" s="537"/>
      <c r="E113" s="538"/>
      <c r="F113" s="203"/>
      <c r="G113" s="138" t="s">
        <v>471</v>
      </c>
      <c r="H113" s="280">
        <v>35</v>
      </c>
      <c r="I113" s="236">
        <f t="shared" si="2"/>
        <v>0</v>
      </c>
      <c r="K113" s="3"/>
      <c r="L113" s="3"/>
      <c r="M113" s="3"/>
      <c r="N113" s="3"/>
      <c r="O113" s="3"/>
      <c r="P113" s="3"/>
    </row>
    <row r="114" spans="1:16" ht="18" customHeight="1" x14ac:dyDescent="0.35">
      <c r="A114" s="75" t="s">
        <v>282</v>
      </c>
      <c r="B114" s="536" t="s">
        <v>160</v>
      </c>
      <c r="C114" s="537"/>
      <c r="D114" s="537"/>
      <c r="E114" s="538"/>
      <c r="F114" s="203"/>
      <c r="G114" s="138" t="s">
        <v>471</v>
      </c>
      <c r="H114" s="280">
        <v>350</v>
      </c>
      <c r="I114" s="236">
        <f t="shared" si="2"/>
        <v>0</v>
      </c>
      <c r="K114" s="3"/>
      <c r="L114" s="3"/>
      <c r="M114" s="3"/>
      <c r="N114" s="3"/>
      <c r="O114" s="3"/>
      <c r="P114" s="3"/>
    </row>
    <row r="115" spans="1:16" ht="36" customHeight="1" x14ac:dyDescent="0.35">
      <c r="A115" s="75" t="s">
        <v>283</v>
      </c>
      <c r="B115" s="536" t="s">
        <v>161</v>
      </c>
      <c r="C115" s="537"/>
      <c r="D115" s="537"/>
      <c r="E115" s="538"/>
      <c r="F115" s="203"/>
      <c r="G115" s="138" t="s">
        <v>471</v>
      </c>
      <c r="H115" s="280">
        <v>258</v>
      </c>
      <c r="I115" s="236">
        <f t="shared" si="2"/>
        <v>0</v>
      </c>
      <c r="K115" s="3"/>
      <c r="L115" s="3"/>
      <c r="M115" s="3"/>
      <c r="N115" s="3"/>
      <c r="O115" s="3"/>
      <c r="P115" s="3"/>
    </row>
    <row r="116" spans="1:16" ht="34.75" customHeight="1" x14ac:dyDescent="0.35">
      <c r="A116" s="75" t="s">
        <v>284</v>
      </c>
      <c r="B116" s="536" t="s">
        <v>162</v>
      </c>
      <c r="C116" s="537"/>
      <c r="D116" s="537"/>
      <c r="E116" s="538"/>
      <c r="F116" s="203"/>
      <c r="G116" s="138" t="s">
        <v>471</v>
      </c>
      <c r="H116" s="280">
        <v>770</v>
      </c>
      <c r="I116" s="236">
        <f t="shared" si="2"/>
        <v>0</v>
      </c>
      <c r="K116" s="3"/>
      <c r="L116" s="3"/>
      <c r="M116" s="3"/>
      <c r="N116" s="3"/>
      <c r="O116" s="3"/>
      <c r="P116" s="3"/>
    </row>
    <row r="117" spans="1:16" ht="18" customHeight="1" x14ac:dyDescent="0.35">
      <c r="A117" s="75" t="s">
        <v>285</v>
      </c>
      <c r="B117" s="536" t="s">
        <v>163</v>
      </c>
      <c r="C117" s="537"/>
      <c r="D117" s="537"/>
      <c r="E117" s="538"/>
      <c r="F117" s="203"/>
      <c r="G117" s="138" t="s">
        <v>471</v>
      </c>
      <c r="H117" s="280">
        <v>1388</v>
      </c>
      <c r="I117" s="236">
        <f t="shared" si="2"/>
        <v>0</v>
      </c>
      <c r="K117" s="3"/>
      <c r="L117" s="3"/>
      <c r="M117" s="3"/>
      <c r="N117" s="3"/>
      <c r="O117" s="3"/>
      <c r="P117" s="3"/>
    </row>
    <row r="118" spans="1:16" ht="18" customHeight="1" x14ac:dyDescent="0.35">
      <c r="A118" s="75" t="s">
        <v>286</v>
      </c>
      <c r="B118" s="536" t="s">
        <v>164</v>
      </c>
      <c r="C118" s="537"/>
      <c r="D118" s="537"/>
      <c r="E118" s="538"/>
      <c r="F118" s="203"/>
      <c r="G118" s="138" t="s">
        <v>471</v>
      </c>
      <c r="H118" s="280">
        <v>30</v>
      </c>
      <c r="I118" s="236">
        <f t="shared" si="2"/>
        <v>0</v>
      </c>
      <c r="K118" s="3"/>
      <c r="L118" s="3"/>
      <c r="M118" s="3"/>
      <c r="N118" s="3"/>
      <c r="O118" s="3"/>
      <c r="P118" s="3"/>
    </row>
    <row r="119" spans="1:16" ht="18" customHeight="1" x14ac:dyDescent="0.35">
      <c r="A119" s="75" t="s">
        <v>287</v>
      </c>
      <c r="B119" s="536" t="s">
        <v>165</v>
      </c>
      <c r="C119" s="537"/>
      <c r="D119" s="537"/>
      <c r="E119" s="538"/>
      <c r="F119" s="203"/>
      <c r="G119" s="138" t="s">
        <v>471</v>
      </c>
      <c r="H119" s="280">
        <v>30</v>
      </c>
      <c r="I119" s="236">
        <f t="shared" si="2"/>
        <v>0</v>
      </c>
      <c r="K119" s="3"/>
      <c r="L119" s="3"/>
      <c r="M119" s="3"/>
      <c r="N119" s="3"/>
      <c r="O119" s="3"/>
      <c r="P119" s="3"/>
    </row>
    <row r="120" spans="1:16" ht="18" customHeight="1" x14ac:dyDescent="0.35">
      <c r="A120" s="75" t="s">
        <v>288</v>
      </c>
      <c r="B120" s="536" t="s">
        <v>166</v>
      </c>
      <c r="C120" s="537"/>
      <c r="D120" s="537"/>
      <c r="E120" s="538"/>
      <c r="F120" s="203"/>
      <c r="G120" s="138" t="s">
        <v>471</v>
      </c>
      <c r="H120" s="280">
        <v>46</v>
      </c>
      <c r="I120" s="236">
        <f t="shared" si="2"/>
        <v>0</v>
      </c>
      <c r="K120" s="3"/>
      <c r="L120" s="3"/>
      <c r="M120" s="3"/>
      <c r="N120" s="3"/>
      <c r="O120" s="3"/>
      <c r="P120" s="3"/>
    </row>
    <row r="121" spans="1:16" ht="18" customHeight="1" x14ac:dyDescent="0.35">
      <c r="A121" s="75" t="s">
        <v>289</v>
      </c>
      <c r="B121" s="536" t="s">
        <v>167</v>
      </c>
      <c r="C121" s="537"/>
      <c r="D121" s="537"/>
      <c r="E121" s="538"/>
      <c r="F121" s="203"/>
      <c r="G121" s="138" t="s">
        <v>471</v>
      </c>
      <c r="H121" s="280">
        <v>30</v>
      </c>
      <c r="I121" s="236">
        <f t="shared" si="2"/>
        <v>0</v>
      </c>
      <c r="K121" s="3"/>
      <c r="L121" s="3"/>
      <c r="M121" s="3"/>
      <c r="N121" s="3"/>
      <c r="O121" s="3"/>
      <c r="P121" s="3"/>
    </row>
    <row r="122" spans="1:16" ht="18" customHeight="1" x14ac:dyDescent="0.35">
      <c r="A122" s="75" t="s">
        <v>290</v>
      </c>
      <c r="B122" s="536" t="s">
        <v>168</v>
      </c>
      <c r="C122" s="537"/>
      <c r="D122" s="537"/>
      <c r="E122" s="538"/>
      <c r="F122" s="203"/>
      <c r="G122" s="138" t="s">
        <v>471</v>
      </c>
      <c r="H122" s="280">
        <v>162</v>
      </c>
      <c r="I122" s="236">
        <f t="shared" si="2"/>
        <v>0</v>
      </c>
      <c r="K122" s="3"/>
      <c r="L122" s="3"/>
      <c r="M122" s="3"/>
      <c r="N122" s="3"/>
      <c r="O122" s="3"/>
      <c r="P122" s="3"/>
    </row>
    <row r="123" spans="1:16" ht="18" customHeight="1" x14ac:dyDescent="0.35">
      <c r="A123" s="75" t="s">
        <v>291</v>
      </c>
      <c r="B123" s="536" t="s">
        <v>169</v>
      </c>
      <c r="C123" s="537"/>
      <c r="D123" s="537"/>
      <c r="E123" s="538"/>
      <c r="F123" s="203"/>
      <c r="G123" s="138" t="s">
        <v>471</v>
      </c>
      <c r="H123" s="280">
        <v>111</v>
      </c>
      <c r="I123" s="236">
        <f t="shared" si="2"/>
        <v>0</v>
      </c>
      <c r="K123" s="3"/>
      <c r="L123" s="3"/>
      <c r="M123" s="3"/>
      <c r="N123" s="3"/>
      <c r="O123" s="3"/>
      <c r="P123" s="3"/>
    </row>
    <row r="124" spans="1:16" ht="18" customHeight="1" x14ac:dyDescent="0.35">
      <c r="A124" s="75" t="s">
        <v>292</v>
      </c>
      <c r="B124" s="536" t="s">
        <v>170</v>
      </c>
      <c r="C124" s="537"/>
      <c r="D124" s="537"/>
      <c r="E124" s="538"/>
      <c r="F124" s="203"/>
      <c r="G124" s="138" t="s">
        <v>471</v>
      </c>
      <c r="H124" s="280">
        <v>198</v>
      </c>
      <c r="I124" s="236">
        <f t="shared" si="2"/>
        <v>0</v>
      </c>
      <c r="K124" s="3"/>
      <c r="L124" s="3"/>
      <c r="M124" s="3"/>
      <c r="N124" s="3"/>
      <c r="O124" s="3"/>
      <c r="P124" s="3"/>
    </row>
    <row r="125" spans="1:16" ht="18" customHeight="1" x14ac:dyDescent="0.35">
      <c r="A125" s="75" t="s">
        <v>293</v>
      </c>
      <c r="B125" s="536" t="s">
        <v>397</v>
      </c>
      <c r="C125" s="537"/>
      <c r="D125" s="537"/>
      <c r="E125" s="538"/>
      <c r="F125" s="203"/>
      <c r="G125" s="138" t="s">
        <v>471</v>
      </c>
      <c r="H125" s="280">
        <v>81</v>
      </c>
      <c r="I125" s="236">
        <f t="shared" si="2"/>
        <v>0</v>
      </c>
      <c r="K125" s="3"/>
      <c r="L125" s="3"/>
      <c r="M125" s="3"/>
      <c r="N125" s="3"/>
      <c r="O125" s="3"/>
      <c r="P125" s="3"/>
    </row>
    <row r="126" spans="1:16" ht="18" customHeight="1" x14ac:dyDescent="0.35">
      <c r="A126" s="75" t="s">
        <v>294</v>
      </c>
      <c r="B126" s="536" t="s">
        <v>395</v>
      </c>
      <c r="C126" s="537"/>
      <c r="D126" s="537"/>
      <c r="E126" s="538"/>
      <c r="F126" s="203"/>
      <c r="G126" s="138" t="s">
        <v>471</v>
      </c>
      <c r="H126" s="280">
        <v>1064</v>
      </c>
      <c r="I126" s="236">
        <f t="shared" si="2"/>
        <v>0</v>
      </c>
      <c r="K126" s="3"/>
      <c r="L126" s="3"/>
      <c r="M126" s="3"/>
      <c r="N126" s="3"/>
      <c r="O126" s="3"/>
      <c r="P126" s="3"/>
    </row>
    <row r="127" spans="1:16" ht="18" customHeight="1" x14ac:dyDescent="0.35">
      <c r="A127" s="75" t="s">
        <v>295</v>
      </c>
      <c r="B127" s="536" t="s">
        <v>396</v>
      </c>
      <c r="C127" s="537"/>
      <c r="D127" s="537"/>
      <c r="E127" s="538"/>
      <c r="F127" s="203"/>
      <c r="G127" s="138" t="s">
        <v>471</v>
      </c>
      <c r="H127" s="280">
        <v>1165</v>
      </c>
      <c r="I127" s="236">
        <f t="shared" si="2"/>
        <v>0</v>
      </c>
      <c r="K127" s="3"/>
      <c r="L127" s="3"/>
      <c r="M127" s="3"/>
      <c r="N127" s="3"/>
      <c r="O127" s="3"/>
      <c r="P127" s="3"/>
    </row>
    <row r="128" spans="1:16" ht="18" customHeight="1" x14ac:dyDescent="0.35">
      <c r="A128" s="75" t="s">
        <v>296</v>
      </c>
      <c r="B128" s="536" t="s">
        <v>171</v>
      </c>
      <c r="C128" s="537"/>
      <c r="D128" s="537"/>
      <c r="E128" s="538"/>
      <c r="F128" s="203"/>
      <c r="G128" s="138" t="s">
        <v>471</v>
      </c>
      <c r="H128" s="280">
        <v>218</v>
      </c>
      <c r="I128" s="236">
        <f t="shared" si="2"/>
        <v>0</v>
      </c>
      <c r="K128" s="3"/>
      <c r="L128" s="3"/>
      <c r="M128" s="3"/>
      <c r="N128" s="3"/>
      <c r="O128" s="3"/>
      <c r="P128" s="3"/>
    </row>
    <row r="129" spans="1:16" ht="18" customHeight="1" x14ac:dyDescent="0.35">
      <c r="A129" s="75" t="s">
        <v>297</v>
      </c>
      <c r="B129" s="536" t="s">
        <v>172</v>
      </c>
      <c r="C129" s="537"/>
      <c r="D129" s="537"/>
      <c r="E129" s="538"/>
      <c r="F129" s="203"/>
      <c r="G129" s="138" t="s">
        <v>471</v>
      </c>
      <c r="H129" s="280">
        <v>1874</v>
      </c>
      <c r="I129" s="236">
        <f t="shared" si="2"/>
        <v>0</v>
      </c>
      <c r="K129" s="3"/>
      <c r="L129" s="3"/>
      <c r="M129" s="3"/>
      <c r="N129" s="3"/>
      <c r="O129" s="3"/>
      <c r="P129" s="3"/>
    </row>
    <row r="130" spans="1:16" ht="36" customHeight="1" x14ac:dyDescent="0.35">
      <c r="A130" s="75" t="s">
        <v>298</v>
      </c>
      <c r="B130" s="536" t="s">
        <v>173</v>
      </c>
      <c r="C130" s="537"/>
      <c r="D130" s="537"/>
      <c r="E130" s="538"/>
      <c r="F130" s="203"/>
      <c r="G130" s="138" t="s">
        <v>471</v>
      </c>
      <c r="H130" s="280">
        <v>228</v>
      </c>
      <c r="I130" s="236">
        <f t="shared" si="2"/>
        <v>0</v>
      </c>
      <c r="K130" s="3"/>
      <c r="L130" s="3"/>
      <c r="M130" s="3"/>
      <c r="N130" s="3"/>
      <c r="O130" s="3"/>
      <c r="P130" s="3"/>
    </row>
    <row r="131" spans="1:16" ht="33.65" customHeight="1" x14ac:dyDescent="0.35">
      <c r="A131" s="75" t="s">
        <v>299</v>
      </c>
      <c r="B131" s="536" t="s">
        <v>174</v>
      </c>
      <c r="C131" s="537"/>
      <c r="D131" s="537"/>
      <c r="E131" s="538"/>
      <c r="F131" s="203"/>
      <c r="G131" s="138" t="s">
        <v>471</v>
      </c>
      <c r="H131" s="280">
        <v>354</v>
      </c>
      <c r="I131" s="236">
        <f t="shared" si="2"/>
        <v>0</v>
      </c>
      <c r="K131" s="3"/>
      <c r="L131" s="3"/>
      <c r="M131" s="3"/>
      <c r="N131" s="3"/>
      <c r="O131" s="3"/>
      <c r="P131" s="3"/>
    </row>
    <row r="132" spans="1:16" ht="18" customHeight="1" x14ac:dyDescent="0.35">
      <c r="A132" s="75" t="s">
        <v>300</v>
      </c>
      <c r="B132" s="536" t="s">
        <v>175</v>
      </c>
      <c r="C132" s="537"/>
      <c r="D132" s="537"/>
      <c r="E132" s="538"/>
      <c r="F132" s="203"/>
      <c r="G132" s="138" t="s">
        <v>471</v>
      </c>
      <c r="H132" s="280">
        <v>638</v>
      </c>
      <c r="I132" s="236">
        <f t="shared" si="2"/>
        <v>0</v>
      </c>
      <c r="K132" s="3"/>
      <c r="L132" s="3"/>
      <c r="M132" s="3"/>
      <c r="N132" s="3"/>
      <c r="O132" s="3"/>
      <c r="P132" s="3"/>
    </row>
    <row r="133" spans="1:16" ht="18" customHeight="1" x14ac:dyDescent="0.35">
      <c r="A133" s="75" t="s">
        <v>301</v>
      </c>
      <c r="B133" s="536" t="s">
        <v>176</v>
      </c>
      <c r="C133" s="537"/>
      <c r="D133" s="537"/>
      <c r="E133" s="538"/>
      <c r="F133" s="203"/>
      <c r="G133" s="138" t="s">
        <v>471</v>
      </c>
      <c r="H133" s="280">
        <v>3057</v>
      </c>
      <c r="I133" s="236">
        <f t="shared" si="2"/>
        <v>0</v>
      </c>
      <c r="K133" s="3"/>
      <c r="L133" s="3"/>
      <c r="M133" s="3"/>
      <c r="N133" s="3"/>
      <c r="O133" s="3"/>
      <c r="P133" s="3"/>
    </row>
    <row r="134" spans="1:16" ht="18" customHeight="1" x14ac:dyDescent="0.35">
      <c r="A134" s="75" t="s">
        <v>303</v>
      </c>
      <c r="B134" s="536" t="s">
        <v>178</v>
      </c>
      <c r="C134" s="537"/>
      <c r="D134" s="537"/>
      <c r="E134" s="538"/>
      <c r="F134" s="203"/>
      <c r="G134" s="138" t="s">
        <v>471</v>
      </c>
      <c r="H134" s="280">
        <v>3171</v>
      </c>
      <c r="I134" s="236">
        <f t="shared" si="2"/>
        <v>0</v>
      </c>
      <c r="K134" s="3"/>
      <c r="L134" s="3"/>
      <c r="M134" s="3"/>
      <c r="N134" s="3"/>
      <c r="O134" s="3"/>
      <c r="P134" s="3"/>
    </row>
    <row r="135" spans="1:16" ht="18" customHeight="1" x14ac:dyDescent="0.35">
      <c r="A135" s="75" t="s">
        <v>304</v>
      </c>
      <c r="B135" s="536" t="s">
        <v>179</v>
      </c>
      <c r="C135" s="537"/>
      <c r="D135" s="537"/>
      <c r="E135" s="538"/>
      <c r="F135" s="203"/>
      <c r="G135" s="138" t="s">
        <v>471</v>
      </c>
      <c r="H135" s="280">
        <v>3521</v>
      </c>
      <c r="I135" s="236">
        <f t="shared" si="2"/>
        <v>0</v>
      </c>
      <c r="K135" s="3"/>
      <c r="L135" s="3"/>
      <c r="M135" s="3"/>
      <c r="N135" s="3"/>
      <c r="O135" s="3"/>
      <c r="P135" s="3"/>
    </row>
    <row r="136" spans="1:16" ht="18" customHeight="1" x14ac:dyDescent="0.35">
      <c r="A136" s="75" t="s">
        <v>305</v>
      </c>
      <c r="B136" s="536" t="s">
        <v>180</v>
      </c>
      <c r="C136" s="537"/>
      <c r="D136" s="537"/>
      <c r="E136" s="538"/>
      <c r="F136" s="203"/>
      <c r="G136" s="138" t="s">
        <v>471</v>
      </c>
      <c r="H136" s="280">
        <v>253</v>
      </c>
      <c r="I136" s="236">
        <f t="shared" si="2"/>
        <v>0</v>
      </c>
      <c r="K136" s="3"/>
      <c r="L136" s="3"/>
      <c r="M136" s="3"/>
      <c r="N136" s="3"/>
      <c r="O136" s="3"/>
      <c r="P136" s="3"/>
    </row>
    <row r="137" spans="1:16" ht="18" customHeight="1" x14ac:dyDescent="0.35">
      <c r="A137" s="75" t="s">
        <v>310</v>
      </c>
      <c r="B137" s="536" t="s">
        <v>184</v>
      </c>
      <c r="C137" s="537"/>
      <c r="D137" s="537"/>
      <c r="E137" s="538"/>
      <c r="F137" s="203"/>
      <c r="G137" s="138" t="s">
        <v>471</v>
      </c>
      <c r="H137" s="280">
        <v>1783</v>
      </c>
      <c r="I137" s="236">
        <f t="shared" si="2"/>
        <v>0</v>
      </c>
      <c r="K137" s="3"/>
      <c r="L137" s="3"/>
      <c r="M137" s="3"/>
      <c r="N137" s="3"/>
      <c r="O137" s="3"/>
      <c r="P137" s="3"/>
    </row>
    <row r="138" spans="1:16" ht="18" customHeight="1" x14ac:dyDescent="0.35">
      <c r="A138" s="75" t="s">
        <v>311</v>
      </c>
      <c r="B138" s="536" t="s">
        <v>185</v>
      </c>
      <c r="C138" s="537"/>
      <c r="D138" s="537"/>
      <c r="E138" s="538"/>
      <c r="F138" s="203"/>
      <c r="G138" s="138" t="s">
        <v>471</v>
      </c>
      <c r="H138" s="280">
        <v>1418</v>
      </c>
      <c r="I138" s="236">
        <f t="shared" si="2"/>
        <v>0</v>
      </c>
      <c r="K138" s="3"/>
      <c r="L138" s="3"/>
      <c r="M138" s="3"/>
      <c r="N138" s="3"/>
      <c r="O138" s="3"/>
      <c r="P138" s="3"/>
    </row>
    <row r="139" spans="1:16" ht="18" customHeight="1" x14ac:dyDescent="0.35">
      <c r="A139" s="75" t="s">
        <v>400</v>
      </c>
      <c r="B139" s="536" t="s">
        <v>186</v>
      </c>
      <c r="C139" s="537"/>
      <c r="D139" s="537"/>
      <c r="E139" s="538"/>
      <c r="F139" s="203"/>
      <c r="G139" s="138" t="s">
        <v>471</v>
      </c>
      <c r="H139" s="280">
        <v>1935</v>
      </c>
      <c r="I139" s="236">
        <f t="shared" si="2"/>
        <v>0</v>
      </c>
      <c r="K139" s="3"/>
      <c r="L139" s="3"/>
      <c r="M139" s="3"/>
      <c r="N139" s="3"/>
      <c r="O139" s="3"/>
      <c r="P139" s="3"/>
    </row>
    <row r="140" spans="1:16" ht="18" customHeight="1" x14ac:dyDescent="0.35">
      <c r="A140" s="75" t="s">
        <v>312</v>
      </c>
      <c r="B140" s="536" t="s">
        <v>187</v>
      </c>
      <c r="C140" s="537"/>
      <c r="D140" s="537"/>
      <c r="E140" s="538"/>
      <c r="F140" s="203"/>
      <c r="G140" s="138" t="s">
        <v>471</v>
      </c>
      <c r="H140" s="280">
        <v>547</v>
      </c>
      <c r="I140" s="236">
        <f t="shared" si="2"/>
        <v>0</v>
      </c>
      <c r="K140" s="3"/>
      <c r="L140" s="3"/>
      <c r="M140" s="3"/>
      <c r="N140" s="3"/>
      <c r="O140" s="3"/>
      <c r="P140" s="3"/>
    </row>
    <row r="141" spans="1:16" ht="18" customHeight="1" x14ac:dyDescent="0.35">
      <c r="A141" s="75" t="s">
        <v>313</v>
      </c>
      <c r="B141" s="536" t="s">
        <v>188</v>
      </c>
      <c r="C141" s="537"/>
      <c r="D141" s="537"/>
      <c r="E141" s="538"/>
      <c r="F141" s="203"/>
      <c r="G141" s="138" t="s">
        <v>471</v>
      </c>
      <c r="H141" s="280">
        <v>836</v>
      </c>
      <c r="I141" s="236">
        <f t="shared" si="2"/>
        <v>0</v>
      </c>
      <c r="K141" s="3"/>
      <c r="L141" s="3"/>
      <c r="M141" s="3"/>
      <c r="N141" s="3"/>
      <c r="O141" s="3"/>
      <c r="P141" s="3"/>
    </row>
    <row r="142" spans="1:16" ht="18" customHeight="1" x14ac:dyDescent="0.35">
      <c r="A142" s="75" t="s">
        <v>314</v>
      </c>
      <c r="B142" s="536" t="s">
        <v>189</v>
      </c>
      <c r="C142" s="537"/>
      <c r="D142" s="537"/>
      <c r="E142" s="538"/>
      <c r="F142" s="203"/>
      <c r="G142" s="138" t="s">
        <v>471</v>
      </c>
      <c r="H142" s="280">
        <v>380</v>
      </c>
      <c r="I142" s="236">
        <f t="shared" si="2"/>
        <v>0</v>
      </c>
      <c r="K142" s="3"/>
      <c r="L142" s="3"/>
      <c r="M142" s="3"/>
      <c r="N142" s="3"/>
      <c r="O142" s="3"/>
      <c r="P142" s="3"/>
    </row>
    <row r="143" spans="1:16" ht="18" customHeight="1" x14ac:dyDescent="0.35">
      <c r="A143" s="75" t="s">
        <v>315</v>
      </c>
      <c r="B143" s="536" t="s">
        <v>190</v>
      </c>
      <c r="C143" s="537"/>
      <c r="D143" s="537"/>
      <c r="E143" s="538"/>
      <c r="F143" s="203"/>
      <c r="G143" s="138" t="s">
        <v>471</v>
      </c>
      <c r="H143" s="280">
        <v>152</v>
      </c>
      <c r="I143" s="236">
        <f t="shared" si="2"/>
        <v>0</v>
      </c>
      <c r="K143" s="3"/>
      <c r="L143" s="3"/>
      <c r="M143" s="3"/>
      <c r="N143" s="3"/>
      <c r="O143" s="3"/>
      <c r="P143" s="3"/>
    </row>
    <row r="144" spans="1:16" ht="18" customHeight="1" x14ac:dyDescent="0.35">
      <c r="A144" s="75" t="s">
        <v>316</v>
      </c>
      <c r="B144" s="536" t="s">
        <v>191</v>
      </c>
      <c r="C144" s="537"/>
      <c r="D144" s="537"/>
      <c r="E144" s="538"/>
      <c r="F144" s="203"/>
      <c r="G144" s="138" t="s">
        <v>471</v>
      </c>
      <c r="H144" s="280">
        <v>228</v>
      </c>
      <c r="I144" s="236">
        <f t="shared" si="2"/>
        <v>0</v>
      </c>
      <c r="K144" s="3"/>
      <c r="L144" s="3"/>
      <c r="M144" s="3"/>
      <c r="N144" s="3"/>
      <c r="O144" s="3"/>
      <c r="P144" s="3"/>
    </row>
    <row r="145" spans="1:16" ht="18" customHeight="1" x14ac:dyDescent="0.35">
      <c r="A145" s="75" t="s">
        <v>317</v>
      </c>
      <c r="B145" s="536" t="s">
        <v>279</v>
      </c>
      <c r="C145" s="537"/>
      <c r="D145" s="537"/>
      <c r="E145" s="538"/>
      <c r="F145" s="203"/>
      <c r="G145" s="138" t="s">
        <v>471</v>
      </c>
      <c r="H145" s="280">
        <v>730</v>
      </c>
      <c r="I145" s="236">
        <f t="shared" si="2"/>
        <v>0</v>
      </c>
      <c r="K145" s="3"/>
      <c r="L145" s="3"/>
      <c r="M145" s="3"/>
      <c r="N145" s="3"/>
      <c r="O145" s="3"/>
      <c r="P145" s="3"/>
    </row>
    <row r="146" spans="1:16" ht="18" customHeight="1" x14ac:dyDescent="0.35">
      <c r="A146" s="75" t="s">
        <v>318</v>
      </c>
      <c r="B146" s="536" t="s">
        <v>280</v>
      </c>
      <c r="C146" s="537"/>
      <c r="D146" s="537"/>
      <c r="E146" s="538"/>
      <c r="F146" s="203"/>
      <c r="G146" s="138" t="s">
        <v>471</v>
      </c>
      <c r="H146" s="280">
        <v>623</v>
      </c>
      <c r="I146" s="236">
        <f t="shared" si="2"/>
        <v>0</v>
      </c>
      <c r="K146" s="3"/>
      <c r="L146" s="3"/>
      <c r="M146" s="3"/>
      <c r="N146" s="3"/>
      <c r="O146" s="3"/>
      <c r="P146" s="3"/>
    </row>
    <row r="147" spans="1:16" ht="18" customHeight="1" x14ac:dyDescent="0.35">
      <c r="A147" s="75" t="s">
        <v>319</v>
      </c>
      <c r="B147" s="536" t="s">
        <v>281</v>
      </c>
      <c r="C147" s="537"/>
      <c r="D147" s="537"/>
      <c r="E147" s="538"/>
      <c r="F147" s="203"/>
      <c r="G147" s="138" t="s">
        <v>471</v>
      </c>
      <c r="H147" s="280">
        <v>3307</v>
      </c>
      <c r="I147" s="236">
        <f t="shared" si="2"/>
        <v>0</v>
      </c>
      <c r="K147" s="3"/>
      <c r="L147" s="3"/>
      <c r="M147" s="3"/>
      <c r="N147" s="3"/>
      <c r="O147" s="3"/>
      <c r="P147" s="3"/>
    </row>
    <row r="148" spans="1:16" ht="18" customHeight="1" x14ac:dyDescent="0.35">
      <c r="A148" s="75" t="s">
        <v>336</v>
      </c>
      <c r="B148" s="536" t="s">
        <v>208</v>
      </c>
      <c r="C148" s="537"/>
      <c r="D148" s="537"/>
      <c r="E148" s="538"/>
      <c r="F148" s="203"/>
      <c r="G148" s="138" t="s">
        <v>471</v>
      </c>
      <c r="H148" s="280">
        <v>2431</v>
      </c>
      <c r="I148" s="236">
        <f t="shared" si="2"/>
        <v>0</v>
      </c>
      <c r="K148" s="3"/>
      <c r="L148" s="3"/>
      <c r="M148" s="3"/>
      <c r="N148" s="3"/>
      <c r="O148" s="3"/>
      <c r="P148" s="3"/>
    </row>
    <row r="149" spans="1:16" ht="18" customHeight="1" x14ac:dyDescent="0.35">
      <c r="A149" s="75" t="s">
        <v>337</v>
      </c>
      <c r="B149" s="536" t="s">
        <v>209</v>
      </c>
      <c r="C149" s="537"/>
      <c r="D149" s="537"/>
      <c r="E149" s="538"/>
      <c r="F149" s="203"/>
      <c r="G149" s="138" t="s">
        <v>471</v>
      </c>
      <c r="H149" s="280">
        <v>2761</v>
      </c>
      <c r="I149" s="236">
        <f t="shared" si="2"/>
        <v>0</v>
      </c>
      <c r="K149" s="3"/>
      <c r="L149" s="3"/>
      <c r="M149" s="3"/>
      <c r="N149" s="3"/>
      <c r="O149" s="3"/>
      <c r="P149" s="3"/>
    </row>
    <row r="150" spans="1:16" ht="18" customHeight="1" x14ac:dyDescent="0.35">
      <c r="A150" s="75" t="s">
        <v>338</v>
      </c>
      <c r="B150" s="536" t="s">
        <v>210</v>
      </c>
      <c r="C150" s="537"/>
      <c r="D150" s="537"/>
      <c r="E150" s="538"/>
      <c r="F150" s="203"/>
      <c r="G150" s="138" t="s">
        <v>471</v>
      </c>
      <c r="H150" s="280">
        <v>3647</v>
      </c>
      <c r="I150" s="236">
        <f t="shared" si="2"/>
        <v>0</v>
      </c>
      <c r="K150" s="3"/>
      <c r="L150" s="3"/>
      <c r="M150" s="3"/>
      <c r="N150" s="3"/>
      <c r="O150" s="3"/>
      <c r="P150" s="3"/>
    </row>
    <row r="151" spans="1:16" ht="18" customHeight="1" x14ac:dyDescent="0.35">
      <c r="A151" s="75" t="s">
        <v>339</v>
      </c>
      <c r="B151" s="536" t="s">
        <v>211</v>
      </c>
      <c r="C151" s="537"/>
      <c r="D151" s="537"/>
      <c r="E151" s="538"/>
      <c r="F151" s="203"/>
      <c r="G151" s="138" t="s">
        <v>471</v>
      </c>
      <c r="H151" s="280">
        <v>405</v>
      </c>
      <c r="I151" s="236">
        <f t="shared" si="2"/>
        <v>0</v>
      </c>
      <c r="K151" s="3"/>
      <c r="L151" s="3"/>
      <c r="M151" s="3"/>
      <c r="N151" s="3"/>
      <c r="O151" s="3"/>
      <c r="P151" s="3"/>
    </row>
    <row r="152" spans="1:16" ht="18" customHeight="1" x14ac:dyDescent="0.35">
      <c r="A152" s="75" t="s">
        <v>340</v>
      </c>
      <c r="B152" s="536" t="s">
        <v>212</v>
      </c>
      <c r="C152" s="537"/>
      <c r="D152" s="537"/>
      <c r="E152" s="538"/>
      <c r="F152" s="203"/>
      <c r="G152" s="138" t="s">
        <v>471</v>
      </c>
      <c r="H152" s="280">
        <v>810</v>
      </c>
      <c r="I152" s="236">
        <f t="shared" si="2"/>
        <v>0</v>
      </c>
      <c r="K152" s="3"/>
      <c r="L152" s="3"/>
      <c r="M152" s="3"/>
      <c r="N152" s="3"/>
      <c r="O152" s="3"/>
      <c r="P152" s="3"/>
    </row>
    <row r="153" spans="1:16" ht="18" customHeight="1" x14ac:dyDescent="0.35">
      <c r="A153" s="75" t="s">
        <v>341</v>
      </c>
      <c r="B153" s="536" t="s">
        <v>213</v>
      </c>
      <c r="C153" s="537"/>
      <c r="D153" s="537"/>
      <c r="E153" s="538"/>
      <c r="F153" s="203"/>
      <c r="G153" s="138" t="s">
        <v>471</v>
      </c>
      <c r="H153" s="280">
        <v>405</v>
      </c>
      <c r="I153" s="236">
        <f t="shared" si="2"/>
        <v>0</v>
      </c>
      <c r="K153" s="3"/>
      <c r="L153" s="3"/>
      <c r="M153" s="3"/>
      <c r="N153" s="3"/>
      <c r="O153" s="3"/>
      <c r="P153" s="3"/>
    </row>
    <row r="154" spans="1:16" ht="31.75" customHeight="1" x14ac:dyDescent="0.35">
      <c r="A154" s="75" t="s">
        <v>342</v>
      </c>
      <c r="B154" s="536" t="s">
        <v>39</v>
      </c>
      <c r="C154" s="537"/>
      <c r="D154" s="537"/>
      <c r="E154" s="538"/>
      <c r="F154" s="203"/>
      <c r="G154" s="138" t="s">
        <v>471</v>
      </c>
      <c r="H154" s="280">
        <v>405</v>
      </c>
      <c r="I154" s="236">
        <f t="shared" si="2"/>
        <v>0</v>
      </c>
      <c r="K154" s="3"/>
      <c r="L154" s="3"/>
      <c r="M154" s="3"/>
      <c r="N154" s="3"/>
      <c r="O154" s="3"/>
      <c r="P154" s="3"/>
    </row>
    <row r="155" spans="1:16" ht="18" customHeight="1" x14ac:dyDescent="0.35">
      <c r="A155" s="75" t="s">
        <v>343</v>
      </c>
      <c r="B155" s="536" t="s">
        <v>214</v>
      </c>
      <c r="C155" s="537"/>
      <c r="D155" s="537"/>
      <c r="E155" s="538"/>
      <c r="F155" s="203"/>
      <c r="G155" s="138" t="s">
        <v>471</v>
      </c>
      <c r="H155" s="280">
        <v>557</v>
      </c>
      <c r="I155" s="236">
        <f t="shared" si="2"/>
        <v>0</v>
      </c>
      <c r="K155" s="3"/>
      <c r="L155" s="3"/>
      <c r="M155" s="3"/>
      <c r="N155" s="3"/>
      <c r="O155" s="3"/>
      <c r="P155" s="3"/>
    </row>
    <row r="156" spans="1:16" ht="18" customHeight="1" x14ac:dyDescent="0.35">
      <c r="A156" s="75" t="s">
        <v>344</v>
      </c>
      <c r="B156" s="536" t="s">
        <v>215</v>
      </c>
      <c r="C156" s="537"/>
      <c r="D156" s="537"/>
      <c r="E156" s="538"/>
      <c r="F156" s="203"/>
      <c r="G156" s="138" t="s">
        <v>471</v>
      </c>
      <c r="H156" s="280">
        <v>659</v>
      </c>
      <c r="I156" s="236">
        <f t="shared" si="2"/>
        <v>0</v>
      </c>
      <c r="K156" s="3"/>
      <c r="L156" s="3"/>
      <c r="M156" s="3"/>
      <c r="N156" s="3"/>
      <c r="O156" s="3"/>
      <c r="P156" s="3"/>
    </row>
    <row r="157" spans="1:16" ht="18" customHeight="1" x14ac:dyDescent="0.35">
      <c r="A157" s="75" t="s">
        <v>345</v>
      </c>
      <c r="B157" s="536" t="s">
        <v>216</v>
      </c>
      <c r="C157" s="537"/>
      <c r="D157" s="537"/>
      <c r="E157" s="538"/>
      <c r="F157" s="203"/>
      <c r="G157" s="138" t="s">
        <v>471</v>
      </c>
      <c r="H157" s="280">
        <v>228</v>
      </c>
      <c r="I157" s="236">
        <f t="shared" si="2"/>
        <v>0</v>
      </c>
      <c r="K157" s="3"/>
      <c r="L157" s="3"/>
      <c r="M157" s="3"/>
      <c r="N157" s="3"/>
      <c r="O157" s="3"/>
      <c r="P157" s="3"/>
    </row>
    <row r="158" spans="1:16" ht="18" customHeight="1" x14ac:dyDescent="0.35">
      <c r="A158" s="75" t="s">
        <v>346</v>
      </c>
      <c r="B158" s="536" t="s">
        <v>217</v>
      </c>
      <c r="C158" s="537"/>
      <c r="D158" s="537"/>
      <c r="E158" s="538"/>
      <c r="F158" s="203"/>
      <c r="G158" s="138" t="s">
        <v>471</v>
      </c>
      <c r="H158" s="280">
        <v>329</v>
      </c>
      <c r="I158" s="236">
        <f t="shared" si="2"/>
        <v>0</v>
      </c>
      <c r="K158" s="3"/>
      <c r="L158" s="3"/>
      <c r="M158" s="3"/>
      <c r="N158" s="3"/>
      <c r="O158" s="3"/>
      <c r="P158" s="3"/>
    </row>
    <row r="159" spans="1:16" ht="18" customHeight="1" x14ac:dyDescent="0.35">
      <c r="A159" s="75" t="s">
        <v>347</v>
      </c>
      <c r="B159" s="536" t="s">
        <v>218</v>
      </c>
      <c r="C159" s="537"/>
      <c r="D159" s="537"/>
      <c r="E159" s="538"/>
      <c r="F159" s="203"/>
      <c r="G159" s="138" t="s">
        <v>471</v>
      </c>
      <c r="H159" s="280">
        <v>583</v>
      </c>
      <c r="I159" s="236">
        <f t="shared" si="2"/>
        <v>0</v>
      </c>
      <c r="K159" s="3"/>
      <c r="L159" s="3"/>
      <c r="M159" s="3"/>
      <c r="N159" s="3"/>
      <c r="O159" s="3"/>
      <c r="P159" s="3"/>
    </row>
    <row r="160" spans="1:16" ht="36" customHeight="1" x14ac:dyDescent="0.35">
      <c r="A160" s="75" t="s">
        <v>348</v>
      </c>
      <c r="B160" s="536" t="s">
        <v>219</v>
      </c>
      <c r="C160" s="537"/>
      <c r="D160" s="537"/>
      <c r="E160" s="538"/>
      <c r="F160" s="203"/>
      <c r="G160" s="138" t="s">
        <v>471</v>
      </c>
      <c r="H160" s="280">
        <v>4812</v>
      </c>
      <c r="I160" s="236">
        <f t="shared" si="2"/>
        <v>0</v>
      </c>
      <c r="K160" s="3"/>
      <c r="L160" s="3"/>
      <c r="M160" s="3"/>
      <c r="N160" s="3"/>
      <c r="O160" s="3"/>
      <c r="P160" s="3"/>
    </row>
    <row r="161" spans="1:16" ht="36" customHeight="1" x14ac:dyDescent="0.35">
      <c r="A161" s="75" t="s">
        <v>349</v>
      </c>
      <c r="B161" s="536" t="s">
        <v>220</v>
      </c>
      <c r="C161" s="537"/>
      <c r="D161" s="537"/>
      <c r="E161" s="538"/>
      <c r="F161" s="203"/>
      <c r="G161" s="138" t="s">
        <v>471</v>
      </c>
      <c r="H161" s="280">
        <v>5572</v>
      </c>
      <c r="I161" s="236">
        <f t="shared" si="2"/>
        <v>0</v>
      </c>
      <c r="K161" s="3"/>
      <c r="L161" s="3"/>
      <c r="M161" s="3"/>
      <c r="N161" s="3"/>
      <c r="O161" s="3"/>
      <c r="P161" s="3"/>
    </row>
    <row r="162" spans="1:16" ht="33.65" customHeight="1" x14ac:dyDescent="0.35">
      <c r="A162" s="75" t="s">
        <v>402</v>
      </c>
      <c r="B162" s="536" t="s">
        <v>221</v>
      </c>
      <c r="C162" s="537"/>
      <c r="D162" s="537"/>
      <c r="E162" s="538"/>
      <c r="F162" s="203"/>
      <c r="G162" s="138" t="s">
        <v>471</v>
      </c>
      <c r="H162" s="280">
        <v>7345</v>
      </c>
      <c r="I162" s="236">
        <f t="shared" si="2"/>
        <v>0</v>
      </c>
      <c r="K162" s="3"/>
      <c r="L162" s="3"/>
      <c r="M162" s="3"/>
      <c r="N162" s="3"/>
      <c r="O162" s="3"/>
      <c r="P162" s="3"/>
    </row>
    <row r="163" spans="1:16" ht="18" customHeight="1" x14ac:dyDescent="0.35">
      <c r="A163" s="75" t="s">
        <v>350</v>
      </c>
      <c r="B163" s="536" t="s">
        <v>222</v>
      </c>
      <c r="C163" s="537"/>
      <c r="D163" s="537"/>
      <c r="E163" s="538"/>
      <c r="F163" s="203"/>
      <c r="G163" s="138" t="s">
        <v>471</v>
      </c>
      <c r="H163" s="280">
        <v>2178</v>
      </c>
      <c r="I163" s="236">
        <f t="shared" si="2"/>
        <v>0</v>
      </c>
      <c r="K163" s="3"/>
      <c r="L163" s="3"/>
      <c r="M163" s="3"/>
      <c r="N163" s="3"/>
      <c r="O163" s="3"/>
      <c r="P163" s="3"/>
    </row>
    <row r="164" spans="1:16" ht="18" customHeight="1" x14ac:dyDescent="0.35">
      <c r="A164" s="75" t="s">
        <v>351</v>
      </c>
      <c r="B164" s="536" t="s">
        <v>223</v>
      </c>
      <c r="C164" s="537"/>
      <c r="D164" s="537"/>
      <c r="E164" s="538"/>
      <c r="F164" s="203"/>
      <c r="G164" s="138" t="s">
        <v>471</v>
      </c>
      <c r="H164" s="280">
        <v>2786</v>
      </c>
      <c r="I164" s="236">
        <f t="shared" si="2"/>
        <v>0</v>
      </c>
      <c r="K164" s="3"/>
      <c r="L164" s="3"/>
      <c r="M164" s="3"/>
      <c r="N164" s="3"/>
      <c r="O164" s="3"/>
      <c r="P164" s="3"/>
    </row>
    <row r="165" spans="1:16" ht="18" customHeight="1" x14ac:dyDescent="0.35">
      <c r="A165" s="75" t="s">
        <v>352</v>
      </c>
      <c r="B165" s="536" t="s">
        <v>224</v>
      </c>
      <c r="C165" s="537"/>
      <c r="D165" s="537"/>
      <c r="E165" s="538"/>
      <c r="F165" s="203"/>
      <c r="G165" s="138" t="s">
        <v>471</v>
      </c>
      <c r="H165" s="280">
        <v>405</v>
      </c>
      <c r="I165" s="236">
        <f t="shared" si="2"/>
        <v>0</v>
      </c>
      <c r="K165" s="3"/>
      <c r="L165" s="3"/>
      <c r="M165" s="3"/>
      <c r="N165" s="3"/>
      <c r="O165" s="3"/>
      <c r="P165" s="3"/>
    </row>
    <row r="166" spans="1:16" ht="18" customHeight="1" x14ac:dyDescent="0.35">
      <c r="A166" s="75" t="s">
        <v>353</v>
      </c>
      <c r="B166" s="536" t="s">
        <v>225</v>
      </c>
      <c r="C166" s="537"/>
      <c r="D166" s="537"/>
      <c r="E166" s="538"/>
      <c r="F166" s="203"/>
      <c r="G166" s="138" t="s">
        <v>471</v>
      </c>
      <c r="H166" s="280">
        <v>355</v>
      </c>
      <c r="I166" s="236">
        <f t="shared" si="2"/>
        <v>0</v>
      </c>
      <c r="K166" s="3"/>
      <c r="L166" s="3"/>
      <c r="M166" s="3"/>
      <c r="N166" s="3"/>
      <c r="O166" s="3"/>
      <c r="P166" s="3"/>
    </row>
    <row r="167" spans="1:16" ht="18" customHeight="1" x14ac:dyDescent="0.35">
      <c r="A167" s="75" t="s">
        <v>354</v>
      </c>
      <c r="B167" s="536" t="s">
        <v>226</v>
      </c>
      <c r="C167" s="537"/>
      <c r="D167" s="537"/>
      <c r="E167" s="538"/>
      <c r="F167" s="203"/>
      <c r="G167" s="138" t="s">
        <v>471</v>
      </c>
      <c r="H167" s="280">
        <v>2280</v>
      </c>
      <c r="I167" s="236">
        <f t="shared" si="2"/>
        <v>0</v>
      </c>
      <c r="K167" s="3"/>
      <c r="L167" s="3"/>
      <c r="M167" s="3"/>
      <c r="N167" s="3"/>
      <c r="O167" s="3"/>
      <c r="P167" s="3"/>
    </row>
    <row r="168" spans="1:16" ht="18" customHeight="1" x14ac:dyDescent="0.35">
      <c r="A168" s="75" t="s">
        <v>355</v>
      </c>
      <c r="B168" s="536" t="s">
        <v>227</v>
      </c>
      <c r="C168" s="537"/>
      <c r="D168" s="537"/>
      <c r="E168" s="538"/>
      <c r="F168" s="203"/>
      <c r="G168" s="138" t="s">
        <v>471</v>
      </c>
      <c r="H168" s="280">
        <v>1773</v>
      </c>
      <c r="I168" s="236">
        <f t="shared" si="2"/>
        <v>0</v>
      </c>
      <c r="K168" s="3"/>
      <c r="L168" s="3"/>
      <c r="M168" s="3"/>
      <c r="N168" s="3"/>
      <c r="O168" s="3"/>
      <c r="P168" s="3"/>
    </row>
    <row r="169" spans="1:16" ht="18" customHeight="1" x14ac:dyDescent="0.35">
      <c r="A169" s="75" t="s">
        <v>356</v>
      </c>
      <c r="B169" s="536" t="s">
        <v>228</v>
      </c>
      <c r="C169" s="537"/>
      <c r="D169" s="537"/>
      <c r="E169" s="538"/>
      <c r="F169" s="203"/>
      <c r="G169" s="138" t="s">
        <v>471</v>
      </c>
      <c r="H169" s="280">
        <v>203</v>
      </c>
      <c r="I169" s="236">
        <f t="shared" ref="I169:I204" si="3">+F169*H169</f>
        <v>0</v>
      </c>
      <c r="K169" s="3"/>
      <c r="L169" s="3"/>
      <c r="M169" s="3"/>
      <c r="N169" s="3"/>
      <c r="O169" s="3"/>
      <c r="P169" s="3"/>
    </row>
    <row r="170" spans="1:16" ht="18" customHeight="1" x14ac:dyDescent="0.35">
      <c r="A170" s="75" t="s">
        <v>357</v>
      </c>
      <c r="B170" s="536" t="s">
        <v>229</v>
      </c>
      <c r="C170" s="537"/>
      <c r="D170" s="537"/>
      <c r="E170" s="538"/>
      <c r="F170" s="203"/>
      <c r="G170" s="138" t="s">
        <v>471</v>
      </c>
      <c r="H170" s="280">
        <v>127</v>
      </c>
      <c r="I170" s="236">
        <f t="shared" si="3"/>
        <v>0</v>
      </c>
      <c r="K170" s="3"/>
      <c r="L170" s="3"/>
      <c r="M170" s="3"/>
      <c r="N170" s="3"/>
      <c r="O170" s="3"/>
      <c r="P170" s="3"/>
    </row>
    <row r="171" spans="1:16" ht="36" customHeight="1" x14ac:dyDescent="0.35">
      <c r="A171" s="75" t="s">
        <v>358</v>
      </c>
      <c r="B171" s="536" t="s">
        <v>230</v>
      </c>
      <c r="C171" s="537"/>
      <c r="D171" s="537"/>
      <c r="E171" s="538"/>
      <c r="F171" s="203"/>
      <c r="G171" s="138" t="s">
        <v>471</v>
      </c>
      <c r="H171" s="280">
        <v>1773</v>
      </c>
      <c r="I171" s="236">
        <f t="shared" si="3"/>
        <v>0</v>
      </c>
      <c r="K171" s="3"/>
      <c r="L171" s="3"/>
      <c r="M171" s="3"/>
      <c r="N171" s="3"/>
      <c r="O171" s="3"/>
      <c r="P171" s="3"/>
    </row>
    <row r="172" spans="1:16" ht="31.25" customHeight="1" x14ac:dyDescent="0.35">
      <c r="A172" s="75" t="s">
        <v>359</v>
      </c>
      <c r="B172" s="536" t="s">
        <v>40</v>
      </c>
      <c r="C172" s="537"/>
      <c r="D172" s="537"/>
      <c r="E172" s="538"/>
      <c r="F172" s="203"/>
      <c r="G172" s="138" t="s">
        <v>471</v>
      </c>
      <c r="H172" s="280">
        <v>405</v>
      </c>
      <c r="I172" s="236">
        <f t="shared" si="3"/>
        <v>0</v>
      </c>
      <c r="K172" s="3"/>
      <c r="L172" s="3"/>
      <c r="M172" s="3"/>
      <c r="N172" s="3"/>
      <c r="O172" s="3"/>
      <c r="P172" s="3"/>
    </row>
    <row r="173" spans="1:16" ht="18" customHeight="1" x14ac:dyDescent="0.35">
      <c r="A173" s="75" t="s">
        <v>360</v>
      </c>
      <c r="B173" s="536" t="s">
        <v>231</v>
      </c>
      <c r="C173" s="537"/>
      <c r="D173" s="537"/>
      <c r="E173" s="538"/>
      <c r="F173" s="203"/>
      <c r="G173" s="138" t="s">
        <v>471</v>
      </c>
      <c r="H173" s="280">
        <v>557</v>
      </c>
      <c r="I173" s="236">
        <f t="shared" si="3"/>
        <v>0</v>
      </c>
      <c r="K173" s="3"/>
      <c r="L173" s="3"/>
      <c r="M173" s="3"/>
      <c r="N173" s="3"/>
      <c r="O173" s="3"/>
      <c r="P173" s="3"/>
    </row>
    <row r="174" spans="1:16" ht="18" customHeight="1" x14ac:dyDescent="0.35">
      <c r="A174" s="75" t="s">
        <v>361</v>
      </c>
      <c r="B174" s="536" t="s">
        <v>232</v>
      </c>
      <c r="C174" s="537"/>
      <c r="D174" s="537"/>
      <c r="E174" s="538"/>
      <c r="F174" s="203"/>
      <c r="G174" s="138" t="s">
        <v>471</v>
      </c>
      <c r="H174" s="280">
        <v>684</v>
      </c>
      <c r="I174" s="236">
        <f t="shared" si="3"/>
        <v>0</v>
      </c>
      <c r="K174" s="3"/>
      <c r="L174" s="3"/>
      <c r="M174" s="3"/>
      <c r="N174" s="3"/>
      <c r="O174" s="3"/>
      <c r="P174" s="3"/>
    </row>
    <row r="175" spans="1:16" ht="18" customHeight="1" x14ac:dyDescent="0.35">
      <c r="A175" s="75" t="s">
        <v>362</v>
      </c>
      <c r="B175" s="536" t="s">
        <v>233</v>
      </c>
      <c r="C175" s="537"/>
      <c r="D175" s="537"/>
      <c r="E175" s="538"/>
      <c r="F175" s="203"/>
      <c r="G175" s="138" t="s">
        <v>471</v>
      </c>
      <c r="H175" s="280">
        <v>405</v>
      </c>
      <c r="I175" s="236">
        <f t="shared" si="3"/>
        <v>0</v>
      </c>
      <c r="K175" s="3"/>
      <c r="L175" s="3"/>
      <c r="M175" s="3"/>
      <c r="N175" s="3"/>
      <c r="O175" s="3"/>
      <c r="P175" s="3"/>
    </row>
    <row r="176" spans="1:16" ht="18" customHeight="1" x14ac:dyDescent="0.35">
      <c r="A176" s="75" t="s">
        <v>363</v>
      </c>
      <c r="B176" s="536" t="s">
        <v>234</v>
      </c>
      <c r="C176" s="537"/>
      <c r="D176" s="537"/>
      <c r="E176" s="538"/>
      <c r="F176" s="203"/>
      <c r="G176" s="138" t="s">
        <v>471</v>
      </c>
      <c r="H176" s="280">
        <v>633</v>
      </c>
      <c r="I176" s="236">
        <f t="shared" si="3"/>
        <v>0</v>
      </c>
      <c r="K176" s="3"/>
      <c r="L176" s="3"/>
      <c r="M176" s="3"/>
      <c r="N176" s="3"/>
      <c r="O176" s="3"/>
      <c r="P176" s="3"/>
    </row>
    <row r="177" spans="1:16" ht="18" customHeight="1" x14ac:dyDescent="0.35">
      <c r="A177" s="75" t="s">
        <v>364</v>
      </c>
      <c r="B177" s="536" t="s">
        <v>235</v>
      </c>
      <c r="C177" s="537"/>
      <c r="D177" s="537"/>
      <c r="E177" s="538"/>
      <c r="F177" s="203"/>
      <c r="G177" s="138" t="s">
        <v>471</v>
      </c>
      <c r="H177" s="280">
        <v>934</v>
      </c>
      <c r="I177" s="236">
        <f t="shared" si="3"/>
        <v>0</v>
      </c>
      <c r="K177" s="3"/>
      <c r="L177" s="3"/>
      <c r="M177" s="3"/>
      <c r="N177" s="3"/>
      <c r="O177" s="3"/>
      <c r="P177" s="3"/>
    </row>
    <row r="178" spans="1:16" ht="22.25" customHeight="1" x14ac:dyDescent="0.35">
      <c r="A178" s="75" t="s">
        <v>365</v>
      </c>
      <c r="B178" s="536" t="s">
        <v>236</v>
      </c>
      <c r="C178" s="537"/>
      <c r="D178" s="537"/>
      <c r="E178" s="538"/>
      <c r="F178" s="203"/>
      <c r="G178" s="138" t="s">
        <v>471</v>
      </c>
      <c r="H178" s="280">
        <v>2330</v>
      </c>
      <c r="I178" s="236">
        <f t="shared" si="3"/>
        <v>0</v>
      </c>
      <c r="K178" s="3"/>
      <c r="L178" s="3"/>
      <c r="M178" s="3"/>
      <c r="N178" s="3"/>
      <c r="O178" s="3"/>
      <c r="P178" s="3"/>
    </row>
    <row r="179" spans="1:16" ht="28.75" customHeight="1" x14ac:dyDescent="0.35">
      <c r="A179" s="75" t="s">
        <v>366</v>
      </c>
      <c r="B179" s="536" t="s">
        <v>237</v>
      </c>
      <c r="C179" s="537"/>
      <c r="D179" s="537"/>
      <c r="E179" s="538"/>
      <c r="F179" s="203"/>
      <c r="G179" s="138" t="s">
        <v>471</v>
      </c>
      <c r="H179" s="280">
        <v>3647</v>
      </c>
      <c r="I179" s="236">
        <f t="shared" si="3"/>
        <v>0</v>
      </c>
      <c r="K179" s="3"/>
      <c r="L179" s="3"/>
      <c r="M179" s="3"/>
      <c r="N179" s="3"/>
      <c r="O179" s="3"/>
      <c r="P179" s="3"/>
    </row>
    <row r="180" spans="1:16" ht="18" customHeight="1" x14ac:dyDescent="0.35">
      <c r="A180" s="75" t="s">
        <v>367</v>
      </c>
      <c r="B180" s="536" t="s">
        <v>238</v>
      </c>
      <c r="C180" s="537"/>
      <c r="D180" s="537"/>
      <c r="E180" s="538"/>
      <c r="F180" s="203"/>
      <c r="G180" s="138" t="s">
        <v>471</v>
      </c>
      <c r="H180" s="280">
        <v>152</v>
      </c>
      <c r="I180" s="236">
        <f t="shared" si="3"/>
        <v>0</v>
      </c>
      <c r="K180" s="3"/>
      <c r="L180" s="3"/>
      <c r="M180" s="3"/>
      <c r="N180" s="3"/>
      <c r="O180" s="3"/>
      <c r="P180" s="3"/>
    </row>
    <row r="181" spans="1:16" ht="18" customHeight="1" x14ac:dyDescent="0.35">
      <c r="A181" s="75" t="s">
        <v>403</v>
      </c>
      <c r="B181" s="536" t="s">
        <v>239</v>
      </c>
      <c r="C181" s="537"/>
      <c r="D181" s="537"/>
      <c r="E181" s="538"/>
      <c r="F181" s="203"/>
      <c r="G181" s="138" t="s">
        <v>471</v>
      </c>
      <c r="H181" s="280">
        <v>431</v>
      </c>
      <c r="I181" s="236">
        <f t="shared" si="3"/>
        <v>0</v>
      </c>
      <c r="K181" s="3"/>
      <c r="L181" s="3"/>
      <c r="M181" s="3"/>
      <c r="N181" s="3"/>
      <c r="O181" s="3"/>
      <c r="P181" s="3"/>
    </row>
    <row r="182" spans="1:16" ht="18" customHeight="1" x14ac:dyDescent="0.35">
      <c r="A182" s="75" t="s">
        <v>404</v>
      </c>
      <c r="B182" s="536" t="s">
        <v>240</v>
      </c>
      <c r="C182" s="537"/>
      <c r="D182" s="537"/>
      <c r="E182" s="538"/>
      <c r="F182" s="203"/>
      <c r="G182" s="138" t="s">
        <v>471</v>
      </c>
      <c r="H182" s="280">
        <v>431</v>
      </c>
      <c r="I182" s="236">
        <f t="shared" si="3"/>
        <v>0</v>
      </c>
      <c r="K182" s="3"/>
      <c r="L182" s="3"/>
      <c r="M182" s="3"/>
      <c r="N182" s="3"/>
      <c r="O182" s="3"/>
      <c r="P182" s="3"/>
    </row>
    <row r="183" spans="1:16" ht="18" customHeight="1" x14ac:dyDescent="0.35">
      <c r="A183" s="75" t="s">
        <v>405</v>
      </c>
      <c r="B183" s="536" t="s">
        <v>241</v>
      </c>
      <c r="C183" s="537"/>
      <c r="D183" s="537"/>
      <c r="E183" s="538"/>
      <c r="F183" s="203"/>
      <c r="G183" s="138" t="s">
        <v>471</v>
      </c>
      <c r="H183" s="280">
        <v>355</v>
      </c>
      <c r="I183" s="236">
        <f t="shared" si="3"/>
        <v>0</v>
      </c>
      <c r="K183" s="3"/>
      <c r="L183" s="3"/>
      <c r="M183" s="3"/>
      <c r="N183" s="3"/>
      <c r="O183" s="3"/>
      <c r="P183" s="3"/>
    </row>
    <row r="184" spans="1:16" ht="18" customHeight="1" x14ac:dyDescent="0.35">
      <c r="A184" s="75" t="s">
        <v>406</v>
      </c>
      <c r="B184" s="536" t="s">
        <v>242</v>
      </c>
      <c r="C184" s="537"/>
      <c r="D184" s="537"/>
      <c r="E184" s="538"/>
      <c r="F184" s="203"/>
      <c r="G184" s="138" t="s">
        <v>471</v>
      </c>
      <c r="H184" s="280">
        <v>329</v>
      </c>
      <c r="I184" s="236">
        <f t="shared" si="3"/>
        <v>0</v>
      </c>
      <c r="K184" s="3"/>
      <c r="L184" s="3"/>
      <c r="M184" s="3"/>
      <c r="N184" s="3"/>
      <c r="O184" s="3"/>
      <c r="P184" s="3"/>
    </row>
    <row r="185" spans="1:16" ht="18" customHeight="1" x14ac:dyDescent="0.35">
      <c r="A185" s="75" t="s">
        <v>407</v>
      </c>
      <c r="B185" s="536" t="s">
        <v>243</v>
      </c>
      <c r="C185" s="537"/>
      <c r="D185" s="537"/>
      <c r="E185" s="538"/>
      <c r="F185" s="203"/>
      <c r="G185" s="138" t="s">
        <v>471</v>
      </c>
      <c r="H185" s="280">
        <v>81</v>
      </c>
      <c r="I185" s="236">
        <f t="shared" si="3"/>
        <v>0</v>
      </c>
      <c r="K185" s="3"/>
      <c r="L185" s="3"/>
      <c r="M185" s="3"/>
      <c r="N185" s="3"/>
      <c r="O185" s="3"/>
      <c r="P185" s="3"/>
    </row>
    <row r="186" spans="1:16" ht="18" customHeight="1" x14ac:dyDescent="0.35">
      <c r="A186" s="75" t="s">
        <v>408</v>
      </c>
      <c r="B186" s="536" t="s">
        <v>244</v>
      </c>
      <c r="C186" s="537"/>
      <c r="D186" s="537"/>
      <c r="E186" s="538"/>
      <c r="F186" s="203"/>
      <c r="G186" s="138" t="s">
        <v>471</v>
      </c>
      <c r="H186" s="280">
        <v>51</v>
      </c>
      <c r="I186" s="236">
        <f t="shared" si="3"/>
        <v>0</v>
      </c>
      <c r="K186" s="3"/>
      <c r="L186" s="3"/>
      <c r="M186" s="3"/>
      <c r="N186" s="3"/>
      <c r="O186" s="3"/>
      <c r="P186" s="3"/>
    </row>
    <row r="187" spans="1:16" ht="18" customHeight="1" x14ac:dyDescent="0.35">
      <c r="A187" s="75" t="s">
        <v>409</v>
      </c>
      <c r="B187" s="536" t="s">
        <v>245</v>
      </c>
      <c r="C187" s="537"/>
      <c r="D187" s="537"/>
      <c r="E187" s="538"/>
      <c r="F187" s="203"/>
      <c r="G187" s="138" t="s">
        <v>471</v>
      </c>
      <c r="H187" s="280">
        <v>35</v>
      </c>
      <c r="I187" s="236">
        <f t="shared" si="3"/>
        <v>0</v>
      </c>
      <c r="K187" s="3"/>
      <c r="L187" s="3"/>
      <c r="M187" s="3"/>
      <c r="N187" s="3"/>
      <c r="O187" s="3"/>
      <c r="P187" s="3"/>
    </row>
    <row r="188" spans="1:16" ht="18" customHeight="1" x14ac:dyDescent="0.35">
      <c r="A188" s="75" t="s">
        <v>410</v>
      </c>
      <c r="B188" s="536" t="s">
        <v>246</v>
      </c>
      <c r="C188" s="537"/>
      <c r="D188" s="537"/>
      <c r="E188" s="538"/>
      <c r="F188" s="203"/>
      <c r="G188" s="138" t="s">
        <v>471</v>
      </c>
      <c r="H188" s="280">
        <v>253</v>
      </c>
      <c r="I188" s="236">
        <f t="shared" si="3"/>
        <v>0</v>
      </c>
      <c r="K188" s="3"/>
      <c r="L188" s="3"/>
      <c r="M188" s="3"/>
      <c r="N188" s="3"/>
      <c r="O188" s="3"/>
      <c r="P188" s="3"/>
    </row>
    <row r="189" spans="1:16" ht="22.25" customHeight="1" x14ac:dyDescent="0.35">
      <c r="A189" s="75" t="s">
        <v>411</v>
      </c>
      <c r="B189" s="536" t="s">
        <v>247</v>
      </c>
      <c r="C189" s="537"/>
      <c r="D189" s="537"/>
      <c r="E189" s="538"/>
      <c r="F189" s="203"/>
      <c r="G189" s="138" t="s">
        <v>471</v>
      </c>
      <c r="H189" s="280">
        <v>2026</v>
      </c>
      <c r="I189" s="236">
        <f t="shared" si="3"/>
        <v>0</v>
      </c>
      <c r="K189" s="3"/>
      <c r="L189" s="3"/>
      <c r="M189" s="3"/>
      <c r="N189" s="3"/>
      <c r="O189" s="3"/>
      <c r="P189" s="3"/>
    </row>
    <row r="190" spans="1:16" ht="28.75" customHeight="1" x14ac:dyDescent="0.35">
      <c r="A190" s="75" t="s">
        <v>412</v>
      </c>
      <c r="B190" s="536" t="s">
        <v>39</v>
      </c>
      <c r="C190" s="537"/>
      <c r="D190" s="537"/>
      <c r="E190" s="538"/>
      <c r="F190" s="203"/>
      <c r="G190" s="138" t="s">
        <v>471</v>
      </c>
      <c r="H190" s="280">
        <v>405</v>
      </c>
      <c r="I190" s="236">
        <f t="shared" si="3"/>
        <v>0</v>
      </c>
      <c r="K190" s="3"/>
      <c r="L190" s="3"/>
      <c r="M190" s="3"/>
      <c r="N190" s="3"/>
      <c r="O190" s="3"/>
      <c r="P190" s="3"/>
    </row>
    <row r="191" spans="1:16" ht="18" customHeight="1" x14ac:dyDescent="0.35">
      <c r="A191" s="75" t="s">
        <v>413</v>
      </c>
      <c r="B191" s="536" t="s">
        <v>231</v>
      </c>
      <c r="C191" s="537"/>
      <c r="D191" s="537"/>
      <c r="E191" s="538"/>
      <c r="F191" s="203"/>
      <c r="G191" s="138" t="s">
        <v>471</v>
      </c>
      <c r="H191" s="280">
        <v>557</v>
      </c>
      <c r="I191" s="236">
        <f t="shared" si="3"/>
        <v>0</v>
      </c>
      <c r="K191" s="3"/>
      <c r="L191" s="3"/>
      <c r="M191" s="3"/>
      <c r="N191" s="3"/>
      <c r="O191" s="3"/>
      <c r="P191" s="3"/>
    </row>
    <row r="192" spans="1:16" ht="18" customHeight="1" x14ac:dyDescent="0.35">
      <c r="A192" s="75" t="s">
        <v>414</v>
      </c>
      <c r="B192" s="536" t="s">
        <v>232</v>
      </c>
      <c r="C192" s="537"/>
      <c r="D192" s="537"/>
      <c r="E192" s="538"/>
      <c r="F192" s="203"/>
      <c r="G192" s="138" t="s">
        <v>471</v>
      </c>
      <c r="H192" s="280">
        <v>684</v>
      </c>
      <c r="I192" s="236">
        <f t="shared" si="3"/>
        <v>0</v>
      </c>
      <c r="K192" s="3"/>
      <c r="L192" s="3"/>
      <c r="M192" s="3"/>
      <c r="N192" s="3"/>
      <c r="O192" s="3"/>
      <c r="P192" s="3"/>
    </row>
    <row r="193" spans="1:16" ht="18" customHeight="1" x14ac:dyDescent="0.35">
      <c r="A193" s="75" t="s">
        <v>415</v>
      </c>
      <c r="B193" s="536" t="s">
        <v>233</v>
      </c>
      <c r="C193" s="537"/>
      <c r="D193" s="537"/>
      <c r="E193" s="538"/>
      <c r="F193" s="203"/>
      <c r="G193" s="138" t="s">
        <v>471</v>
      </c>
      <c r="H193" s="280">
        <v>431</v>
      </c>
      <c r="I193" s="236">
        <f t="shared" si="3"/>
        <v>0</v>
      </c>
      <c r="K193" s="3"/>
      <c r="L193" s="3"/>
      <c r="M193" s="3"/>
      <c r="N193" s="3"/>
      <c r="O193" s="3"/>
      <c r="P193" s="3"/>
    </row>
    <row r="194" spans="1:16" ht="18" customHeight="1" x14ac:dyDescent="0.35">
      <c r="A194" s="75" t="s">
        <v>416</v>
      </c>
      <c r="B194" s="536" t="s">
        <v>248</v>
      </c>
      <c r="C194" s="537"/>
      <c r="D194" s="537"/>
      <c r="E194" s="538"/>
      <c r="F194" s="203"/>
      <c r="G194" s="138" t="s">
        <v>471</v>
      </c>
      <c r="H194" s="280">
        <v>684</v>
      </c>
      <c r="I194" s="236">
        <f t="shared" si="3"/>
        <v>0</v>
      </c>
      <c r="K194" s="3"/>
      <c r="L194" s="3"/>
      <c r="M194" s="3"/>
      <c r="N194" s="3"/>
      <c r="O194" s="3"/>
      <c r="P194" s="3"/>
    </row>
    <row r="195" spans="1:16" ht="21.65" customHeight="1" x14ac:dyDescent="0.35">
      <c r="A195" s="75" t="s">
        <v>417</v>
      </c>
      <c r="B195" s="536" t="s">
        <v>38</v>
      </c>
      <c r="C195" s="537"/>
      <c r="D195" s="537"/>
      <c r="E195" s="538"/>
      <c r="F195" s="203"/>
      <c r="G195" s="138" t="s">
        <v>471</v>
      </c>
      <c r="H195" s="280">
        <v>3343</v>
      </c>
      <c r="I195" s="236">
        <f t="shared" si="3"/>
        <v>0</v>
      </c>
      <c r="K195" s="3"/>
      <c r="L195" s="3"/>
      <c r="M195" s="3"/>
      <c r="N195" s="3"/>
      <c r="O195" s="3"/>
      <c r="P195" s="3"/>
    </row>
    <row r="196" spans="1:16" ht="30" customHeight="1" x14ac:dyDescent="0.35">
      <c r="A196" s="75" t="s">
        <v>418</v>
      </c>
      <c r="B196" s="536" t="s">
        <v>40</v>
      </c>
      <c r="C196" s="537"/>
      <c r="D196" s="537"/>
      <c r="E196" s="538"/>
      <c r="F196" s="203"/>
      <c r="G196" s="138" t="s">
        <v>471</v>
      </c>
      <c r="H196" s="280">
        <v>405</v>
      </c>
      <c r="I196" s="236">
        <f t="shared" si="3"/>
        <v>0</v>
      </c>
      <c r="K196" s="3"/>
      <c r="L196" s="3"/>
      <c r="M196" s="3"/>
      <c r="N196" s="3"/>
      <c r="O196" s="3"/>
      <c r="P196" s="3"/>
    </row>
    <row r="197" spans="1:16" ht="18" customHeight="1" x14ac:dyDescent="0.35">
      <c r="A197" s="75" t="s">
        <v>419</v>
      </c>
      <c r="B197" s="536" t="s">
        <v>249</v>
      </c>
      <c r="C197" s="537"/>
      <c r="D197" s="537"/>
      <c r="E197" s="538"/>
      <c r="F197" s="203"/>
      <c r="G197" s="138" t="s">
        <v>471</v>
      </c>
      <c r="H197" s="280">
        <v>557</v>
      </c>
      <c r="I197" s="236">
        <f t="shared" si="3"/>
        <v>0</v>
      </c>
      <c r="K197" s="3"/>
      <c r="L197" s="3"/>
      <c r="M197" s="3"/>
      <c r="N197" s="3"/>
      <c r="O197" s="3"/>
      <c r="P197" s="3"/>
    </row>
    <row r="198" spans="1:16" ht="18" customHeight="1" x14ac:dyDescent="0.35">
      <c r="A198" s="75" t="s">
        <v>420</v>
      </c>
      <c r="B198" s="536" t="s">
        <v>250</v>
      </c>
      <c r="C198" s="537"/>
      <c r="D198" s="537"/>
      <c r="E198" s="538"/>
      <c r="F198" s="203"/>
      <c r="G198" s="138" t="s">
        <v>471</v>
      </c>
      <c r="H198" s="280">
        <v>684</v>
      </c>
      <c r="I198" s="236">
        <f t="shared" si="3"/>
        <v>0</v>
      </c>
      <c r="K198" s="3"/>
      <c r="L198" s="3"/>
      <c r="M198" s="3"/>
      <c r="N198" s="3"/>
      <c r="O198" s="3"/>
      <c r="P198" s="3"/>
    </row>
    <row r="199" spans="1:16" ht="18" customHeight="1" x14ac:dyDescent="0.35">
      <c r="A199" s="75" t="s">
        <v>421</v>
      </c>
      <c r="B199" s="536" t="s">
        <v>251</v>
      </c>
      <c r="C199" s="537"/>
      <c r="D199" s="537"/>
      <c r="E199" s="538"/>
      <c r="F199" s="203"/>
      <c r="G199" s="138" t="s">
        <v>471</v>
      </c>
      <c r="H199" s="280">
        <v>431</v>
      </c>
      <c r="I199" s="236">
        <f t="shared" si="3"/>
        <v>0</v>
      </c>
      <c r="K199" s="3"/>
      <c r="L199" s="3"/>
      <c r="M199" s="3"/>
      <c r="N199" s="3"/>
      <c r="O199" s="3"/>
      <c r="P199" s="3"/>
    </row>
    <row r="200" spans="1:16" ht="18" customHeight="1" x14ac:dyDescent="0.35">
      <c r="A200" s="75" t="s">
        <v>422</v>
      </c>
      <c r="B200" s="536" t="s">
        <v>252</v>
      </c>
      <c r="C200" s="537"/>
      <c r="D200" s="537"/>
      <c r="E200" s="538"/>
      <c r="F200" s="203"/>
      <c r="G200" s="138" t="s">
        <v>471</v>
      </c>
      <c r="H200" s="280">
        <v>583</v>
      </c>
      <c r="I200" s="236">
        <f t="shared" si="3"/>
        <v>0</v>
      </c>
      <c r="K200" s="3"/>
      <c r="L200" s="3"/>
      <c r="M200" s="3"/>
      <c r="N200" s="3"/>
      <c r="O200" s="3"/>
      <c r="P200" s="3"/>
    </row>
    <row r="201" spans="1:16" ht="18" customHeight="1" x14ac:dyDescent="0.35">
      <c r="A201" s="75" t="s">
        <v>423</v>
      </c>
      <c r="B201" s="536" t="s">
        <v>253</v>
      </c>
      <c r="C201" s="537"/>
      <c r="D201" s="537"/>
      <c r="E201" s="538"/>
      <c r="F201" s="203"/>
      <c r="G201" s="138" t="s">
        <v>471</v>
      </c>
      <c r="H201" s="280">
        <v>2026</v>
      </c>
      <c r="I201" s="236">
        <f t="shared" si="3"/>
        <v>0</v>
      </c>
      <c r="K201" s="3"/>
      <c r="L201" s="3"/>
      <c r="M201" s="3"/>
      <c r="N201" s="3"/>
      <c r="O201" s="3"/>
      <c r="P201" s="3"/>
    </row>
    <row r="202" spans="1:16" ht="18" customHeight="1" x14ac:dyDescent="0.35">
      <c r="A202" s="75" t="s">
        <v>424</v>
      </c>
      <c r="B202" s="536" t="s">
        <v>254</v>
      </c>
      <c r="C202" s="537"/>
      <c r="D202" s="537"/>
      <c r="E202" s="538"/>
      <c r="F202" s="203"/>
      <c r="G202" s="138" t="s">
        <v>471</v>
      </c>
      <c r="H202" s="280">
        <v>1773</v>
      </c>
      <c r="I202" s="236">
        <f t="shared" si="3"/>
        <v>0</v>
      </c>
      <c r="K202" s="3"/>
      <c r="L202" s="3"/>
      <c r="M202" s="3"/>
      <c r="N202" s="3"/>
      <c r="O202" s="3"/>
      <c r="P202" s="3"/>
    </row>
    <row r="203" spans="1:16" ht="18" customHeight="1" x14ac:dyDescent="0.35">
      <c r="A203" s="75" t="s">
        <v>425</v>
      </c>
      <c r="B203" s="536" t="s">
        <v>255</v>
      </c>
      <c r="C203" s="537"/>
      <c r="D203" s="537"/>
      <c r="E203" s="538"/>
      <c r="F203" s="203"/>
      <c r="G203" s="138" t="s">
        <v>471</v>
      </c>
      <c r="H203" s="280">
        <v>2280</v>
      </c>
      <c r="I203" s="236">
        <f t="shared" si="3"/>
        <v>0</v>
      </c>
      <c r="K203" s="3"/>
      <c r="L203" s="3"/>
      <c r="M203" s="3"/>
      <c r="N203" s="3"/>
      <c r="O203" s="3"/>
      <c r="P203" s="3"/>
    </row>
    <row r="204" spans="1:16" ht="18" customHeight="1" x14ac:dyDescent="0.35">
      <c r="A204" s="75" t="s">
        <v>426</v>
      </c>
      <c r="B204" s="536" t="s">
        <v>256</v>
      </c>
      <c r="C204" s="537"/>
      <c r="D204" s="537"/>
      <c r="E204" s="538"/>
      <c r="F204" s="203"/>
      <c r="G204" s="138" t="s">
        <v>471</v>
      </c>
      <c r="H204" s="280">
        <v>2786</v>
      </c>
      <c r="I204" s="236">
        <f t="shared" si="3"/>
        <v>0</v>
      </c>
      <c r="K204" s="3"/>
      <c r="L204" s="3"/>
      <c r="M204" s="3"/>
      <c r="N204" s="3"/>
      <c r="O204" s="3"/>
      <c r="P204" s="3"/>
    </row>
    <row r="205" spans="1:16" ht="18" customHeight="1" x14ac:dyDescent="0.35">
      <c r="A205" s="76" t="s">
        <v>427</v>
      </c>
      <c r="B205" s="545" t="s">
        <v>257</v>
      </c>
      <c r="C205" s="546"/>
      <c r="D205" s="546"/>
      <c r="E205" s="547"/>
      <c r="F205" s="147"/>
      <c r="G205" s="141"/>
      <c r="H205" s="139" t="s">
        <v>457</v>
      </c>
      <c r="I205" s="247"/>
      <c r="J205" s="272"/>
      <c r="K205" s="3"/>
      <c r="L205" s="3"/>
      <c r="M205" s="3"/>
      <c r="N205" s="3"/>
      <c r="O205" s="3"/>
      <c r="P205" s="3"/>
    </row>
    <row r="206" spans="1:16" ht="18" customHeight="1" x14ac:dyDescent="0.35">
      <c r="A206" s="76" t="s">
        <v>428</v>
      </c>
      <c r="B206" s="545" t="s">
        <v>258</v>
      </c>
      <c r="C206" s="546"/>
      <c r="D206" s="546"/>
      <c r="E206" s="547"/>
      <c r="F206" s="147"/>
      <c r="G206" s="141"/>
      <c r="H206" s="139" t="s">
        <v>457</v>
      </c>
      <c r="I206" s="247"/>
      <c r="J206" s="272"/>
      <c r="K206" s="3"/>
      <c r="L206" s="3"/>
      <c r="M206" s="3"/>
      <c r="N206" s="3"/>
      <c r="O206" s="3"/>
      <c r="P206" s="3"/>
    </row>
    <row r="207" spans="1:16" ht="18" customHeight="1" x14ac:dyDescent="0.35">
      <c r="A207" s="75" t="s">
        <v>429</v>
      </c>
      <c r="B207" s="536" t="s">
        <v>259</v>
      </c>
      <c r="C207" s="537"/>
      <c r="D207" s="537"/>
      <c r="E207" s="538"/>
      <c r="F207" s="203"/>
      <c r="G207" s="138" t="s">
        <v>471</v>
      </c>
      <c r="H207" s="280">
        <v>2280</v>
      </c>
      <c r="I207" s="236">
        <f t="shared" ref="I207:I225" si="4">+F207*H207</f>
        <v>0</v>
      </c>
      <c r="K207" s="3"/>
      <c r="L207" s="3"/>
      <c r="M207" s="3"/>
      <c r="N207" s="3"/>
      <c r="O207" s="3"/>
      <c r="P207" s="3"/>
    </row>
    <row r="208" spans="1:16" ht="36" customHeight="1" x14ac:dyDescent="0.35">
      <c r="A208" s="75" t="s">
        <v>430</v>
      </c>
      <c r="B208" s="536" t="s">
        <v>260</v>
      </c>
      <c r="C208" s="537"/>
      <c r="D208" s="537"/>
      <c r="E208" s="538"/>
      <c r="F208" s="203"/>
      <c r="G208" s="138" t="s">
        <v>471</v>
      </c>
      <c r="H208" s="280">
        <v>329</v>
      </c>
      <c r="I208" s="236">
        <f t="shared" si="4"/>
        <v>0</v>
      </c>
      <c r="K208" s="3"/>
      <c r="L208" s="3"/>
      <c r="M208" s="3"/>
      <c r="N208" s="3"/>
      <c r="O208" s="3"/>
      <c r="P208" s="3"/>
    </row>
    <row r="209" spans="1:16" ht="29.4" customHeight="1" x14ac:dyDescent="0.35">
      <c r="A209" s="75" t="s">
        <v>431</v>
      </c>
      <c r="B209" s="536" t="s">
        <v>40</v>
      </c>
      <c r="C209" s="537"/>
      <c r="D209" s="537"/>
      <c r="E209" s="538"/>
      <c r="F209" s="203"/>
      <c r="G209" s="138" t="s">
        <v>471</v>
      </c>
      <c r="H209" s="280">
        <v>405</v>
      </c>
      <c r="I209" s="236">
        <f t="shared" si="4"/>
        <v>0</v>
      </c>
      <c r="K209" s="3"/>
      <c r="L209" s="3"/>
      <c r="M209" s="3"/>
      <c r="N209" s="3"/>
      <c r="O209" s="3"/>
      <c r="P209" s="3"/>
    </row>
    <row r="210" spans="1:16" ht="18" customHeight="1" x14ac:dyDescent="0.35">
      <c r="A210" s="75" t="s">
        <v>432</v>
      </c>
      <c r="B210" s="536" t="s">
        <v>249</v>
      </c>
      <c r="C210" s="537"/>
      <c r="D210" s="537"/>
      <c r="E210" s="538"/>
      <c r="F210" s="203"/>
      <c r="G210" s="138" t="s">
        <v>471</v>
      </c>
      <c r="H210" s="280">
        <v>557</v>
      </c>
      <c r="I210" s="236">
        <f t="shared" si="4"/>
        <v>0</v>
      </c>
      <c r="K210" s="3"/>
      <c r="L210" s="3"/>
      <c r="M210" s="3"/>
      <c r="N210" s="3"/>
      <c r="O210" s="3"/>
      <c r="P210" s="3"/>
    </row>
    <row r="211" spans="1:16" ht="18" customHeight="1" x14ac:dyDescent="0.35">
      <c r="A211" s="75" t="s">
        <v>433</v>
      </c>
      <c r="B211" s="536" t="s">
        <v>250</v>
      </c>
      <c r="C211" s="537"/>
      <c r="D211" s="537"/>
      <c r="E211" s="538"/>
      <c r="F211" s="203"/>
      <c r="G211" s="138" t="s">
        <v>471</v>
      </c>
      <c r="H211" s="280">
        <v>684</v>
      </c>
      <c r="I211" s="236">
        <f t="shared" si="4"/>
        <v>0</v>
      </c>
      <c r="K211" s="3"/>
      <c r="L211" s="3"/>
      <c r="M211" s="3"/>
      <c r="N211" s="3"/>
      <c r="O211" s="3"/>
      <c r="P211" s="3"/>
    </row>
    <row r="212" spans="1:16" ht="18" customHeight="1" x14ac:dyDescent="0.35">
      <c r="A212" s="75" t="s">
        <v>434</v>
      </c>
      <c r="B212" s="536" t="s">
        <v>251</v>
      </c>
      <c r="C212" s="537"/>
      <c r="D212" s="537"/>
      <c r="E212" s="538"/>
      <c r="F212" s="203"/>
      <c r="G212" s="138" t="s">
        <v>471</v>
      </c>
      <c r="H212" s="280">
        <v>355</v>
      </c>
      <c r="I212" s="236">
        <f t="shared" si="4"/>
        <v>0</v>
      </c>
      <c r="K212" s="3"/>
      <c r="L212" s="3"/>
      <c r="M212" s="3"/>
      <c r="N212" s="3"/>
      <c r="O212" s="3"/>
      <c r="P212" s="3"/>
    </row>
    <row r="213" spans="1:16" ht="18" customHeight="1" x14ac:dyDescent="0.35">
      <c r="A213" s="75" t="s">
        <v>435</v>
      </c>
      <c r="B213" s="536" t="s">
        <v>252</v>
      </c>
      <c r="C213" s="537"/>
      <c r="D213" s="537"/>
      <c r="E213" s="538"/>
      <c r="F213" s="203"/>
      <c r="G213" s="138" t="s">
        <v>471</v>
      </c>
      <c r="H213" s="280">
        <v>481</v>
      </c>
      <c r="I213" s="236">
        <f t="shared" si="4"/>
        <v>0</v>
      </c>
      <c r="K213" s="3"/>
      <c r="L213" s="3"/>
      <c r="M213" s="3"/>
      <c r="N213" s="3"/>
      <c r="O213" s="3"/>
      <c r="P213" s="3"/>
    </row>
    <row r="214" spans="1:16" ht="18" customHeight="1" x14ac:dyDescent="0.35">
      <c r="A214" s="75" t="s">
        <v>436</v>
      </c>
      <c r="B214" s="536" t="s">
        <v>261</v>
      </c>
      <c r="C214" s="537"/>
      <c r="D214" s="537"/>
      <c r="E214" s="538"/>
      <c r="F214" s="195"/>
      <c r="G214" s="138" t="s">
        <v>471</v>
      </c>
      <c r="H214" s="280">
        <v>4812</v>
      </c>
      <c r="I214" s="236">
        <f t="shared" si="4"/>
        <v>0</v>
      </c>
      <c r="K214" s="3"/>
      <c r="L214" s="3"/>
      <c r="M214" s="3"/>
      <c r="N214" s="3"/>
      <c r="O214" s="3"/>
      <c r="P214" s="3"/>
    </row>
    <row r="215" spans="1:16" ht="18" customHeight="1" x14ac:dyDescent="0.35">
      <c r="A215" s="75" t="s">
        <v>437</v>
      </c>
      <c r="B215" s="536" t="s">
        <v>262</v>
      </c>
      <c r="C215" s="537"/>
      <c r="D215" s="537"/>
      <c r="E215" s="538"/>
      <c r="F215" s="195"/>
      <c r="G215" s="138" t="s">
        <v>471</v>
      </c>
      <c r="H215" s="280">
        <v>5572</v>
      </c>
      <c r="I215" s="236">
        <f t="shared" si="4"/>
        <v>0</v>
      </c>
      <c r="K215" s="3"/>
      <c r="L215" s="3"/>
      <c r="M215" s="3"/>
      <c r="N215" s="3"/>
      <c r="O215" s="3"/>
      <c r="P215" s="3"/>
    </row>
    <row r="216" spans="1:16" ht="18" customHeight="1" x14ac:dyDescent="0.35">
      <c r="A216" s="75" t="s">
        <v>438</v>
      </c>
      <c r="B216" s="536" t="s">
        <v>263</v>
      </c>
      <c r="C216" s="537"/>
      <c r="D216" s="537"/>
      <c r="E216" s="538"/>
      <c r="F216" s="195"/>
      <c r="G216" s="138" t="s">
        <v>471</v>
      </c>
      <c r="H216" s="280">
        <v>7345</v>
      </c>
      <c r="I216" s="236">
        <f t="shared" si="4"/>
        <v>0</v>
      </c>
      <c r="K216" s="3"/>
      <c r="L216" s="3"/>
      <c r="M216" s="3"/>
      <c r="N216" s="3"/>
      <c r="O216" s="3"/>
      <c r="P216" s="3"/>
    </row>
    <row r="217" spans="1:16" ht="18" customHeight="1" x14ac:dyDescent="0.35">
      <c r="A217" s="75" t="s">
        <v>439</v>
      </c>
      <c r="B217" s="536" t="s">
        <v>264</v>
      </c>
      <c r="C217" s="537"/>
      <c r="D217" s="537"/>
      <c r="E217" s="538"/>
      <c r="F217" s="195"/>
      <c r="G217" s="138" t="s">
        <v>471</v>
      </c>
      <c r="H217" s="280">
        <v>1596</v>
      </c>
      <c r="I217" s="236">
        <f t="shared" si="4"/>
        <v>0</v>
      </c>
      <c r="K217" s="3"/>
      <c r="L217" s="3"/>
      <c r="M217" s="3"/>
      <c r="N217" s="3"/>
      <c r="O217" s="3"/>
      <c r="P217" s="3"/>
    </row>
    <row r="218" spans="1:16" ht="18" customHeight="1" x14ac:dyDescent="0.35">
      <c r="A218" s="75" t="s">
        <v>440</v>
      </c>
      <c r="B218" s="536" t="s">
        <v>265</v>
      </c>
      <c r="C218" s="537"/>
      <c r="D218" s="537"/>
      <c r="E218" s="538"/>
      <c r="F218" s="195"/>
      <c r="G218" s="138" t="s">
        <v>471</v>
      </c>
      <c r="H218" s="280">
        <v>3293</v>
      </c>
      <c r="I218" s="236">
        <f t="shared" si="4"/>
        <v>0</v>
      </c>
      <c r="K218" s="3"/>
      <c r="L218" s="3"/>
      <c r="M218" s="3"/>
      <c r="N218" s="3"/>
      <c r="O218" s="3"/>
      <c r="P218" s="3"/>
    </row>
    <row r="219" spans="1:16" ht="18" customHeight="1" x14ac:dyDescent="0.35">
      <c r="A219" s="75" t="s">
        <v>441</v>
      </c>
      <c r="B219" s="536" t="s">
        <v>266</v>
      </c>
      <c r="C219" s="537"/>
      <c r="D219" s="537"/>
      <c r="E219" s="538"/>
      <c r="F219" s="195"/>
      <c r="G219" s="138" t="s">
        <v>471</v>
      </c>
      <c r="H219" s="280">
        <v>405</v>
      </c>
      <c r="I219" s="236">
        <f t="shared" si="4"/>
        <v>0</v>
      </c>
      <c r="K219" s="3"/>
      <c r="L219" s="3"/>
      <c r="M219" s="3"/>
      <c r="N219" s="3"/>
      <c r="O219" s="3"/>
      <c r="P219" s="3"/>
    </row>
    <row r="220" spans="1:16" ht="18" customHeight="1" x14ac:dyDescent="0.35">
      <c r="A220" s="221" t="s">
        <v>442</v>
      </c>
      <c r="B220" s="583" t="s">
        <v>267</v>
      </c>
      <c r="C220" s="583"/>
      <c r="D220" s="583"/>
      <c r="E220" s="583"/>
      <c r="F220" s="584"/>
      <c r="G220" s="585" t="s">
        <v>471</v>
      </c>
      <c r="H220" s="586">
        <v>431</v>
      </c>
      <c r="I220" s="568">
        <f t="shared" si="4"/>
        <v>0</v>
      </c>
      <c r="K220" s="3"/>
      <c r="L220" s="3"/>
      <c r="M220" s="3"/>
      <c r="N220" s="3"/>
      <c r="O220" s="3"/>
      <c r="P220" s="3"/>
    </row>
    <row r="221" spans="1:16" ht="18" customHeight="1" x14ac:dyDescent="0.35">
      <c r="A221" s="221" t="s">
        <v>657</v>
      </c>
      <c r="B221" s="587" t="s">
        <v>673</v>
      </c>
      <c r="C221" s="587"/>
      <c r="D221" s="587"/>
      <c r="E221" s="587"/>
      <c r="F221" s="570"/>
      <c r="G221" s="571"/>
      <c r="H221" s="572">
        <v>2450</v>
      </c>
      <c r="I221" s="573">
        <f t="shared" si="4"/>
        <v>0</v>
      </c>
      <c r="K221" s="3"/>
      <c r="L221" s="3"/>
      <c r="M221" s="3"/>
      <c r="N221" s="3"/>
      <c r="O221" s="3"/>
      <c r="P221" s="3"/>
    </row>
    <row r="222" spans="1:16" ht="18" customHeight="1" x14ac:dyDescent="0.35">
      <c r="A222" s="221" t="s">
        <v>661</v>
      </c>
      <c r="B222" s="587" t="s">
        <v>674</v>
      </c>
      <c r="C222" s="587"/>
      <c r="D222" s="587"/>
      <c r="E222" s="587"/>
      <c r="F222" s="570"/>
      <c r="G222" s="571"/>
      <c r="H222" s="572">
        <v>4800</v>
      </c>
      <c r="I222" s="573">
        <f t="shared" si="4"/>
        <v>0</v>
      </c>
      <c r="K222" s="3"/>
      <c r="L222" s="3"/>
      <c r="M222" s="3"/>
      <c r="N222" s="3"/>
      <c r="O222" s="3"/>
      <c r="P222" s="3"/>
    </row>
    <row r="223" spans="1:16" ht="18" customHeight="1" x14ac:dyDescent="0.35">
      <c r="A223" s="221" t="s">
        <v>678</v>
      </c>
      <c r="B223" s="587" t="s">
        <v>675</v>
      </c>
      <c r="C223" s="587"/>
      <c r="D223" s="587"/>
      <c r="E223" s="587"/>
      <c r="F223" s="570"/>
      <c r="G223" s="571"/>
      <c r="H223" s="572">
        <v>7100</v>
      </c>
      <c r="I223" s="573">
        <f t="shared" si="4"/>
        <v>0</v>
      </c>
      <c r="K223" s="3"/>
      <c r="L223" s="3"/>
      <c r="M223" s="3"/>
      <c r="N223" s="3"/>
      <c r="O223" s="3"/>
      <c r="P223" s="3"/>
    </row>
    <row r="224" spans="1:16" ht="18" customHeight="1" x14ac:dyDescent="0.35">
      <c r="A224" s="221" t="s">
        <v>679</v>
      </c>
      <c r="B224" s="587" t="s">
        <v>676</v>
      </c>
      <c r="C224" s="587"/>
      <c r="D224" s="587"/>
      <c r="E224" s="587"/>
      <c r="F224" s="570"/>
      <c r="G224" s="571"/>
      <c r="H224" s="572">
        <v>10950</v>
      </c>
      <c r="I224" s="573">
        <f t="shared" si="4"/>
        <v>0</v>
      </c>
      <c r="K224" s="3"/>
      <c r="L224" s="3"/>
      <c r="M224" s="3"/>
      <c r="N224" s="3"/>
      <c r="O224" s="3"/>
      <c r="P224" s="3"/>
    </row>
    <row r="225" spans="1:16" ht="18" customHeight="1" thickBot="1" x14ac:dyDescent="0.4">
      <c r="A225" s="94" t="s">
        <v>680</v>
      </c>
      <c r="B225" s="588" t="s">
        <v>677</v>
      </c>
      <c r="C225" s="588"/>
      <c r="D225" s="588"/>
      <c r="E225" s="588"/>
      <c r="F225" s="575"/>
      <c r="G225" s="576"/>
      <c r="H225" s="577">
        <v>1625</v>
      </c>
      <c r="I225" s="578">
        <f t="shared" si="4"/>
        <v>0</v>
      </c>
      <c r="K225" s="3"/>
      <c r="L225" s="3"/>
      <c r="M225" s="3"/>
      <c r="N225" s="3"/>
      <c r="O225" s="3"/>
      <c r="P225" s="3"/>
    </row>
    <row r="226" spans="1:16" ht="24" customHeight="1" thickTop="1" thickBot="1" x14ac:dyDescent="0.4">
      <c r="A226" s="343" t="s">
        <v>624</v>
      </c>
      <c r="B226" s="343"/>
      <c r="C226" s="343"/>
      <c r="D226" s="343"/>
      <c r="E226" s="343"/>
      <c r="F226" s="343"/>
      <c r="G226" s="343"/>
      <c r="H226" s="343"/>
      <c r="I226" s="241">
        <f>SUM(I26:I225)</f>
        <v>0</v>
      </c>
      <c r="J226" s="272"/>
      <c r="K226" s="3"/>
      <c r="L226" s="3"/>
      <c r="M226" s="3"/>
      <c r="N226" s="3"/>
      <c r="O226" s="3"/>
      <c r="P226" s="3"/>
    </row>
    <row r="227" spans="1:16" ht="24" customHeight="1" thickTop="1" thickBot="1" x14ac:dyDescent="0.4">
      <c r="A227" s="342" t="s">
        <v>625</v>
      </c>
      <c r="B227" s="342"/>
      <c r="C227" s="342"/>
      <c r="D227" s="342"/>
      <c r="E227" s="342"/>
      <c r="F227" s="342"/>
      <c r="G227" s="342"/>
      <c r="H227" s="342"/>
      <c r="I227" s="242">
        <f>+'Vehicle Deductions'!I44</f>
        <v>0</v>
      </c>
      <c r="J227" s="272"/>
      <c r="K227" s="3"/>
      <c r="L227" s="3"/>
      <c r="M227" s="3"/>
      <c r="N227" s="3"/>
      <c r="O227" s="3"/>
      <c r="P227" s="3"/>
    </row>
    <row r="228" spans="1:16" ht="24" customHeight="1" thickTop="1" thickBot="1" x14ac:dyDescent="0.4">
      <c r="A228" s="343" t="s">
        <v>470</v>
      </c>
      <c r="B228" s="343"/>
      <c r="C228" s="343"/>
      <c r="D228" s="343"/>
      <c r="E228" s="343"/>
      <c r="F228" s="343"/>
      <c r="G228" s="343"/>
      <c r="H228" s="343"/>
      <c r="I228" s="241">
        <f>+I226+I227</f>
        <v>0</v>
      </c>
      <c r="J228" s="272"/>
      <c r="K228" s="3"/>
      <c r="L228" s="3"/>
      <c r="M228" s="3"/>
      <c r="N228" s="3"/>
      <c r="O228" s="3"/>
      <c r="P228" s="3"/>
    </row>
    <row r="229" spans="1:16" ht="18" customHeight="1" thickTop="1" x14ac:dyDescent="0.35">
      <c r="J229" s="231"/>
      <c r="K229" s="3"/>
      <c r="L229" s="3"/>
      <c r="M229" s="3"/>
      <c r="N229" s="3"/>
      <c r="O229" s="3"/>
      <c r="P229" s="3"/>
    </row>
    <row r="230" spans="1:16" ht="18" customHeight="1" x14ac:dyDescent="0.35">
      <c r="J230" s="231"/>
      <c r="K230" s="3"/>
      <c r="L230" s="3"/>
      <c r="M230" s="3"/>
      <c r="N230" s="3"/>
      <c r="O230" s="3"/>
      <c r="P230" s="3"/>
    </row>
    <row r="231" spans="1:16" ht="18" customHeight="1" x14ac:dyDescent="0.35">
      <c r="J231" s="231"/>
      <c r="K231" s="3"/>
      <c r="L231" s="3"/>
      <c r="M231" s="3"/>
      <c r="N231" s="3"/>
      <c r="O231" s="3"/>
      <c r="P231" s="3"/>
    </row>
    <row r="232" spans="1:16" ht="18" customHeight="1" x14ac:dyDescent="0.35">
      <c r="J232" s="231"/>
      <c r="K232" s="3"/>
      <c r="L232" s="3"/>
      <c r="M232" s="3"/>
      <c r="N232" s="3"/>
      <c r="O232" s="3"/>
      <c r="P232" s="3"/>
    </row>
    <row r="233" spans="1:16" ht="18" customHeight="1" x14ac:dyDescent="0.35">
      <c r="J233" s="231"/>
      <c r="K233" s="3"/>
      <c r="L233" s="3"/>
      <c r="M233" s="3"/>
      <c r="N233" s="3"/>
      <c r="O233" s="3"/>
      <c r="P233" s="3"/>
    </row>
    <row r="234" spans="1:16" ht="18" customHeight="1" x14ac:dyDescent="0.35">
      <c r="J234" s="231"/>
      <c r="K234" s="3"/>
      <c r="L234" s="3"/>
      <c r="M234" s="3"/>
      <c r="N234" s="3"/>
      <c r="O234" s="3"/>
      <c r="P234" s="3"/>
    </row>
    <row r="235" spans="1:16" ht="18" customHeight="1" x14ac:dyDescent="0.35">
      <c r="J235" s="231"/>
      <c r="K235" s="3"/>
      <c r="L235" s="3"/>
      <c r="M235" s="3"/>
      <c r="N235" s="3"/>
      <c r="O235" s="3"/>
      <c r="P235" s="3"/>
    </row>
    <row r="236" spans="1:16" ht="18" customHeight="1" x14ac:dyDescent="0.35">
      <c r="J236" s="231"/>
      <c r="K236" s="3"/>
      <c r="L236" s="3"/>
      <c r="M236" s="3"/>
      <c r="N236" s="3"/>
      <c r="O236" s="3"/>
      <c r="P236" s="3"/>
    </row>
    <row r="237" spans="1:16" ht="18" customHeight="1" x14ac:dyDescent="0.35">
      <c r="J237" s="231"/>
      <c r="K237" s="3"/>
      <c r="L237" s="3"/>
      <c r="M237" s="3"/>
      <c r="N237" s="3"/>
      <c r="O237" s="3"/>
      <c r="P237" s="3"/>
    </row>
    <row r="238" spans="1:16" ht="18" customHeight="1" x14ac:dyDescent="0.35">
      <c r="J238" s="232"/>
    </row>
    <row r="239" spans="1:16" ht="18" customHeight="1" x14ac:dyDescent="0.35">
      <c r="J239" s="232"/>
    </row>
  </sheetData>
  <sheetProtection selectLockedCells="1"/>
  <mergeCells count="240">
    <mergeCell ref="A1:I1"/>
    <mergeCell ref="B216:E216"/>
    <mergeCell ref="B217:E217"/>
    <mergeCell ref="B218:E218"/>
    <mergeCell ref="B219:E219"/>
    <mergeCell ref="B220:E220"/>
    <mergeCell ref="A226:H226"/>
    <mergeCell ref="B210:E210"/>
    <mergeCell ref="B211:E211"/>
    <mergeCell ref="B212:E212"/>
    <mergeCell ref="B213:E213"/>
    <mergeCell ref="B214:E214"/>
    <mergeCell ref="B215:E215"/>
    <mergeCell ref="B204:E204"/>
    <mergeCell ref="B205:E205"/>
    <mergeCell ref="B206:E206"/>
    <mergeCell ref="B207:E207"/>
    <mergeCell ref="B208:E208"/>
    <mergeCell ref="B209:E209"/>
    <mergeCell ref="B198:E198"/>
    <mergeCell ref="B199:E199"/>
    <mergeCell ref="B200:E200"/>
    <mergeCell ref="B201:E201"/>
    <mergeCell ref="B202:E202"/>
    <mergeCell ref="B203:E203"/>
    <mergeCell ref="B192:E192"/>
    <mergeCell ref="B193:E193"/>
    <mergeCell ref="B194:E194"/>
    <mergeCell ref="B195:E195"/>
    <mergeCell ref="B196:E196"/>
    <mergeCell ref="B197:E197"/>
    <mergeCell ref="B186:E186"/>
    <mergeCell ref="B187:E187"/>
    <mergeCell ref="B188:E188"/>
    <mergeCell ref="B189:E189"/>
    <mergeCell ref="B190:E190"/>
    <mergeCell ref="B191:E191"/>
    <mergeCell ref="B180:E180"/>
    <mergeCell ref="B181:E181"/>
    <mergeCell ref="B182:E182"/>
    <mergeCell ref="B183:E183"/>
    <mergeCell ref="B184:E184"/>
    <mergeCell ref="B185:E185"/>
    <mergeCell ref="B174:E174"/>
    <mergeCell ref="B175:E175"/>
    <mergeCell ref="B176:E176"/>
    <mergeCell ref="B177:E177"/>
    <mergeCell ref="B178:E178"/>
    <mergeCell ref="B179:E179"/>
    <mergeCell ref="B168:E168"/>
    <mergeCell ref="B169:E169"/>
    <mergeCell ref="B170:E170"/>
    <mergeCell ref="B171:E171"/>
    <mergeCell ref="B172:E172"/>
    <mergeCell ref="B173:E173"/>
    <mergeCell ref="B162:E162"/>
    <mergeCell ref="B163:E163"/>
    <mergeCell ref="B164:E164"/>
    <mergeCell ref="B165:E165"/>
    <mergeCell ref="B166:E166"/>
    <mergeCell ref="B167:E167"/>
    <mergeCell ref="B156:E156"/>
    <mergeCell ref="B157:E157"/>
    <mergeCell ref="B158:E158"/>
    <mergeCell ref="B159:E159"/>
    <mergeCell ref="B160:E160"/>
    <mergeCell ref="B161:E161"/>
    <mergeCell ref="B150:E150"/>
    <mergeCell ref="B151:E151"/>
    <mergeCell ref="B152:E152"/>
    <mergeCell ref="B153:E153"/>
    <mergeCell ref="B154:E154"/>
    <mergeCell ref="B155:E155"/>
    <mergeCell ref="B144:E144"/>
    <mergeCell ref="B145:E145"/>
    <mergeCell ref="B146:E146"/>
    <mergeCell ref="B147:E147"/>
    <mergeCell ref="B148:E148"/>
    <mergeCell ref="B149:E149"/>
    <mergeCell ref="B138:E138"/>
    <mergeCell ref="B139:E139"/>
    <mergeCell ref="B140:E140"/>
    <mergeCell ref="B141:E141"/>
    <mergeCell ref="B142:E142"/>
    <mergeCell ref="B143:E143"/>
    <mergeCell ref="B133:E133"/>
    <mergeCell ref="B134:E134"/>
    <mergeCell ref="B135:E135"/>
    <mergeCell ref="B136:E136"/>
    <mergeCell ref="B137:E137"/>
    <mergeCell ref="B127:E127"/>
    <mergeCell ref="B128:E128"/>
    <mergeCell ref="B129:E129"/>
    <mergeCell ref="B130:E130"/>
    <mergeCell ref="B131:E131"/>
    <mergeCell ref="B132:E132"/>
    <mergeCell ref="B121:E121"/>
    <mergeCell ref="B122:E122"/>
    <mergeCell ref="B123:E123"/>
    <mergeCell ref="B124:E124"/>
    <mergeCell ref="B125:E125"/>
    <mergeCell ref="B126:E126"/>
    <mergeCell ref="B115:E115"/>
    <mergeCell ref="B116:E116"/>
    <mergeCell ref="B117:E117"/>
    <mergeCell ref="B118:E118"/>
    <mergeCell ref="B119:E119"/>
    <mergeCell ref="B120:E120"/>
    <mergeCell ref="B109:E109"/>
    <mergeCell ref="B110:E110"/>
    <mergeCell ref="B111:E111"/>
    <mergeCell ref="B112:E112"/>
    <mergeCell ref="B113:E113"/>
    <mergeCell ref="B114:E114"/>
    <mergeCell ref="B102:E102"/>
    <mergeCell ref="B103:E103"/>
    <mergeCell ref="B105:E105"/>
    <mergeCell ref="B106:E106"/>
    <mergeCell ref="B107:E107"/>
    <mergeCell ref="B108:E108"/>
    <mergeCell ref="B96:E96"/>
    <mergeCell ref="B97:E97"/>
    <mergeCell ref="B98:E98"/>
    <mergeCell ref="B99:E99"/>
    <mergeCell ref="B100:E100"/>
    <mergeCell ref="B101:E101"/>
    <mergeCell ref="B90:E90"/>
    <mergeCell ref="B91:E91"/>
    <mergeCell ref="B92:E92"/>
    <mergeCell ref="B93:E93"/>
    <mergeCell ref="B94:E94"/>
    <mergeCell ref="B95:E95"/>
    <mergeCell ref="B84:E84"/>
    <mergeCell ref="B85:E85"/>
    <mergeCell ref="B86:E86"/>
    <mergeCell ref="B87:E87"/>
    <mergeCell ref="B88:E88"/>
    <mergeCell ref="B89:E89"/>
    <mergeCell ref="B78:E78"/>
    <mergeCell ref="B79:E79"/>
    <mergeCell ref="B80:E80"/>
    <mergeCell ref="B81:E81"/>
    <mergeCell ref="B82:E82"/>
    <mergeCell ref="B83:E83"/>
    <mergeCell ref="B72:E72"/>
    <mergeCell ref="B73:E73"/>
    <mergeCell ref="B74:E74"/>
    <mergeCell ref="B75:E75"/>
    <mergeCell ref="B76:E76"/>
    <mergeCell ref="B77:E77"/>
    <mergeCell ref="B66:E66"/>
    <mergeCell ref="B67:E67"/>
    <mergeCell ref="B68:E68"/>
    <mergeCell ref="B69:E69"/>
    <mergeCell ref="B70:E70"/>
    <mergeCell ref="B71:E71"/>
    <mergeCell ref="B60:E60"/>
    <mergeCell ref="B61:E61"/>
    <mergeCell ref="B62:E62"/>
    <mergeCell ref="B63:E63"/>
    <mergeCell ref="B64:E64"/>
    <mergeCell ref="B65:E65"/>
    <mergeCell ref="B54:E54"/>
    <mergeCell ref="B55:E55"/>
    <mergeCell ref="B56:E56"/>
    <mergeCell ref="B57:E57"/>
    <mergeCell ref="B58:E58"/>
    <mergeCell ref="B59:E59"/>
    <mergeCell ref="B48:E48"/>
    <mergeCell ref="B49:E49"/>
    <mergeCell ref="B50:E50"/>
    <mergeCell ref="B51:E51"/>
    <mergeCell ref="B52:E52"/>
    <mergeCell ref="B53:E53"/>
    <mergeCell ref="B42:E42"/>
    <mergeCell ref="B43:E43"/>
    <mergeCell ref="B44:E44"/>
    <mergeCell ref="B45:E45"/>
    <mergeCell ref="B46:E46"/>
    <mergeCell ref="B47:E47"/>
    <mergeCell ref="C13:F13"/>
    <mergeCell ref="H13:I13"/>
    <mergeCell ref="A19:E19"/>
    <mergeCell ref="F19:I19"/>
    <mergeCell ref="A9:I9"/>
    <mergeCell ref="B41:E41"/>
    <mergeCell ref="A30:E30"/>
    <mergeCell ref="A31:E31"/>
    <mergeCell ref="A32:E32"/>
    <mergeCell ref="B33:E33"/>
    <mergeCell ref="B34:E34"/>
    <mergeCell ref="B35:E35"/>
    <mergeCell ref="B36:E36"/>
    <mergeCell ref="B37:E37"/>
    <mergeCell ref="B38:E38"/>
    <mergeCell ref="B39:E39"/>
    <mergeCell ref="B40:E40"/>
    <mergeCell ref="A3:I3"/>
    <mergeCell ref="A4:I4"/>
    <mergeCell ref="A5:I5"/>
    <mergeCell ref="A6:I6"/>
    <mergeCell ref="A7:I7"/>
    <mergeCell ref="A18:E18"/>
    <mergeCell ref="A20:E20"/>
    <mergeCell ref="A16:B16"/>
    <mergeCell ref="C16:I16"/>
    <mergeCell ref="A17:C17"/>
    <mergeCell ref="D17:I17"/>
    <mergeCell ref="F18:I18"/>
    <mergeCell ref="F20:I20"/>
    <mergeCell ref="A10:F10"/>
    <mergeCell ref="G10:I10"/>
    <mergeCell ref="C11:F11"/>
    <mergeCell ref="H11:I11"/>
    <mergeCell ref="B12:F12"/>
    <mergeCell ref="H12:I12"/>
    <mergeCell ref="B221:E221"/>
    <mergeCell ref="B222:E222"/>
    <mergeCell ref="B223:E223"/>
    <mergeCell ref="B224:E224"/>
    <mergeCell ref="B225:E225"/>
    <mergeCell ref="A227:H227"/>
    <mergeCell ref="A228:H228"/>
    <mergeCell ref="A11:B11"/>
    <mergeCell ref="B14:I14"/>
    <mergeCell ref="A15:C15"/>
    <mergeCell ref="D15:I15"/>
    <mergeCell ref="A21:E21"/>
    <mergeCell ref="A22:E22"/>
    <mergeCell ref="A23:E23"/>
    <mergeCell ref="A24:E24"/>
    <mergeCell ref="A25:E25"/>
    <mergeCell ref="A26:E26"/>
    <mergeCell ref="A27:E27"/>
    <mergeCell ref="A28:E28"/>
    <mergeCell ref="A29:E29"/>
    <mergeCell ref="F21:I21"/>
    <mergeCell ref="F22:I22"/>
    <mergeCell ref="F23:I23"/>
    <mergeCell ref="F24:I24"/>
  </mergeCells>
  <pageMargins left="0.7" right="0.7" top="0.75" bottom="0.75" header="0.3" footer="0.3"/>
  <pageSetup scale="77" fitToHeight="0"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AC74BE90-CBB5-427D-9D35-36C661CC7D4E}">
          <x14:formula1>
            <xm:f>'Menu Items'!$A$2:$A$6</xm:f>
          </x14:formula1>
          <xm:sqref>H12:I12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61F5D-342A-4ED4-B592-911AACB5B864}">
  <sheetPr codeName="Sheet11">
    <tabColor rgb="FF92D050"/>
    <pageSetUpPr fitToPage="1"/>
  </sheetPr>
  <dimension ref="A1:Q265"/>
  <sheetViews>
    <sheetView topLeftCell="A235" zoomScale="80" zoomScaleNormal="80" workbookViewId="0">
      <selection activeCell="A248" sqref="A248:H248"/>
    </sheetView>
  </sheetViews>
  <sheetFormatPr defaultColWidth="9.08984375" defaultRowHeight="18" customHeight="1" x14ac:dyDescent="0.35"/>
  <cols>
    <col min="1" max="1" width="9.81640625" style="4" customWidth="1"/>
    <col min="2" max="2" width="6.81640625" style="3" customWidth="1"/>
    <col min="3" max="3" width="4.81640625" style="3" customWidth="1"/>
    <col min="4" max="4" width="6.81640625" style="3" customWidth="1"/>
    <col min="5" max="5" width="30.81640625" style="3" customWidth="1"/>
    <col min="6" max="6" width="9.81640625" style="6" customWidth="1"/>
    <col min="7" max="7" width="12.81640625" style="3" customWidth="1"/>
    <col min="8" max="8" width="16.81640625" style="268" customWidth="1"/>
    <col min="9" max="9" width="16.81640625" style="246" customWidth="1"/>
    <col min="10" max="10" width="10.6328125" style="230" customWidth="1"/>
    <col min="11" max="11" width="40.81640625" style="41" customWidth="1"/>
    <col min="12" max="12" width="12.81640625" style="131" customWidth="1"/>
    <col min="13" max="13" width="12.81640625" style="132" customWidth="1"/>
    <col min="14" max="14" width="12" style="42" customWidth="1"/>
    <col min="15" max="15" width="16" style="42" customWidth="1"/>
    <col min="16" max="16" width="35.81640625" style="137" customWidth="1"/>
    <col min="17" max="16384" width="9.08984375" style="3"/>
  </cols>
  <sheetData>
    <row r="1" spans="1:9" ht="18" customHeight="1" x14ac:dyDescent="0.35">
      <c r="A1" s="328" t="s">
        <v>669</v>
      </c>
      <c r="B1" s="328"/>
      <c r="C1" s="328"/>
      <c r="D1" s="328"/>
      <c r="E1" s="328"/>
      <c r="F1" s="328"/>
      <c r="G1" s="328"/>
      <c r="H1" s="328"/>
      <c r="I1" s="328"/>
    </row>
    <row r="3" spans="1:9" ht="18" customHeight="1" x14ac:dyDescent="0.35">
      <c r="A3" s="410" t="s">
        <v>510</v>
      </c>
      <c r="B3" s="410"/>
      <c r="C3" s="410"/>
      <c r="D3" s="410"/>
      <c r="E3" s="410"/>
      <c r="F3" s="410"/>
      <c r="G3" s="410"/>
      <c r="H3" s="410"/>
      <c r="I3" s="410"/>
    </row>
    <row r="4" spans="1:9" ht="18" customHeight="1" x14ac:dyDescent="0.35">
      <c r="A4" s="410" t="s">
        <v>460</v>
      </c>
      <c r="B4" s="410"/>
      <c r="C4" s="410"/>
      <c r="D4" s="410"/>
      <c r="E4" s="410"/>
      <c r="F4" s="410"/>
      <c r="G4" s="410"/>
      <c r="H4" s="410"/>
      <c r="I4" s="410"/>
    </row>
    <row r="5" spans="1:9" ht="18" customHeight="1" x14ac:dyDescent="0.35">
      <c r="A5" s="410" t="s">
        <v>533</v>
      </c>
      <c r="B5" s="410"/>
      <c r="C5" s="410"/>
      <c r="D5" s="410"/>
      <c r="E5" s="410"/>
      <c r="F5" s="410"/>
      <c r="G5" s="410"/>
      <c r="H5" s="410"/>
      <c r="I5" s="410"/>
    </row>
    <row r="6" spans="1:9" ht="18" customHeight="1" x14ac:dyDescent="0.35">
      <c r="A6" s="410" t="s">
        <v>461</v>
      </c>
      <c r="B6" s="410"/>
      <c r="C6" s="410"/>
      <c r="D6" s="410"/>
      <c r="E6" s="410"/>
      <c r="F6" s="410"/>
      <c r="G6" s="410"/>
      <c r="H6" s="410"/>
      <c r="I6" s="410"/>
    </row>
    <row r="7" spans="1:9" ht="18" customHeight="1" x14ac:dyDescent="0.35">
      <c r="A7" s="410" t="s">
        <v>509</v>
      </c>
      <c r="B7" s="410"/>
      <c r="C7" s="410"/>
      <c r="D7" s="410"/>
      <c r="E7" s="410"/>
      <c r="F7" s="410"/>
      <c r="G7" s="410"/>
      <c r="H7" s="410"/>
      <c r="I7" s="410"/>
    </row>
    <row r="8" spans="1:9" ht="18" customHeight="1" x14ac:dyDescent="0.35">
      <c r="A8" s="3"/>
      <c r="F8" s="3"/>
      <c r="I8" s="3"/>
    </row>
    <row r="9" spans="1:9" ht="18" customHeight="1" thickBot="1" x14ac:dyDescent="0.35">
      <c r="A9" s="419" t="s">
        <v>662</v>
      </c>
      <c r="B9" s="419"/>
      <c r="C9" s="419"/>
      <c r="D9" s="419"/>
      <c r="E9" s="419"/>
      <c r="F9" s="419"/>
      <c r="G9" s="419"/>
      <c r="H9" s="419"/>
      <c r="I9" s="419"/>
    </row>
    <row r="10" spans="1:9" ht="18" customHeight="1" thickTop="1" thickBot="1" x14ac:dyDescent="0.4">
      <c r="A10" s="413" t="s">
        <v>462</v>
      </c>
      <c r="B10" s="414"/>
      <c r="C10" s="414"/>
      <c r="D10" s="414"/>
      <c r="E10" s="414"/>
      <c r="F10" s="414"/>
      <c r="G10" s="413" t="s">
        <v>626</v>
      </c>
      <c r="H10" s="414"/>
      <c r="I10" s="415"/>
    </row>
    <row r="11" spans="1:9" ht="18" customHeight="1" thickTop="1" thickBot="1" x14ac:dyDescent="0.4">
      <c r="A11" s="380" t="s">
        <v>463</v>
      </c>
      <c r="B11" s="381"/>
      <c r="C11" s="411"/>
      <c r="D11" s="412"/>
      <c r="E11" s="412"/>
      <c r="F11" s="412"/>
      <c r="G11" s="190" t="s">
        <v>627</v>
      </c>
      <c r="H11" s="412"/>
      <c r="I11" s="416"/>
    </row>
    <row r="12" spans="1:9" ht="18" customHeight="1" thickBot="1" x14ac:dyDescent="0.4">
      <c r="A12" s="9" t="s">
        <v>464</v>
      </c>
      <c r="B12" s="382"/>
      <c r="C12" s="383"/>
      <c r="D12" s="383"/>
      <c r="E12" s="383"/>
      <c r="F12" s="383"/>
      <c r="G12" s="191" t="s">
        <v>628</v>
      </c>
      <c r="H12" s="383" t="s">
        <v>631</v>
      </c>
      <c r="I12" s="388"/>
    </row>
    <row r="13" spans="1:9" ht="18" customHeight="1" thickBot="1" x14ac:dyDescent="0.4">
      <c r="A13" s="9" t="s">
        <v>465</v>
      </c>
      <c r="B13" s="10"/>
      <c r="C13" s="382"/>
      <c r="D13" s="383"/>
      <c r="E13" s="383"/>
      <c r="F13" s="383"/>
      <c r="G13" s="192" t="s">
        <v>629</v>
      </c>
      <c r="H13" s="417"/>
      <c r="I13" s="418"/>
    </row>
    <row r="14" spans="1:9" ht="18" customHeight="1" thickBot="1" x14ac:dyDescent="0.4">
      <c r="A14" s="9" t="s">
        <v>466</v>
      </c>
      <c r="B14" s="382"/>
      <c r="C14" s="383"/>
      <c r="D14" s="383"/>
      <c r="E14" s="383"/>
      <c r="F14" s="383"/>
      <c r="G14" s="383"/>
      <c r="H14" s="383"/>
      <c r="I14" s="388"/>
    </row>
    <row r="15" spans="1:9" ht="18" customHeight="1" thickBot="1" x14ac:dyDescent="0.4">
      <c r="A15" s="386" t="s">
        <v>467</v>
      </c>
      <c r="B15" s="387"/>
      <c r="C15" s="387"/>
      <c r="D15" s="382"/>
      <c r="E15" s="383"/>
      <c r="F15" s="383"/>
      <c r="G15" s="383"/>
      <c r="H15" s="383"/>
      <c r="I15" s="388"/>
    </row>
    <row r="16" spans="1:9" ht="18" customHeight="1" thickBot="1" x14ac:dyDescent="0.4">
      <c r="A16" s="386" t="s">
        <v>468</v>
      </c>
      <c r="B16" s="387"/>
      <c r="C16" s="382"/>
      <c r="D16" s="383"/>
      <c r="E16" s="383"/>
      <c r="F16" s="383"/>
      <c r="G16" s="383"/>
      <c r="H16" s="383"/>
      <c r="I16" s="388"/>
    </row>
    <row r="17" spans="1:9" ht="18" customHeight="1" thickBot="1" x14ac:dyDescent="0.4">
      <c r="A17" s="442" t="s">
        <v>469</v>
      </c>
      <c r="B17" s="443"/>
      <c r="C17" s="443"/>
      <c r="D17" s="444"/>
      <c r="E17" s="445"/>
      <c r="F17" s="445"/>
      <c r="G17" s="445"/>
      <c r="H17" s="445"/>
      <c r="I17" s="446"/>
    </row>
    <row r="18" spans="1:9" ht="18" customHeight="1" thickTop="1" x14ac:dyDescent="0.35">
      <c r="A18" s="447" t="s">
        <v>0</v>
      </c>
      <c r="B18" s="448"/>
      <c r="C18" s="448"/>
      <c r="D18" s="448"/>
      <c r="E18" s="476"/>
      <c r="F18" s="396" t="s">
        <v>531</v>
      </c>
      <c r="G18" s="396"/>
      <c r="H18" s="396"/>
      <c r="I18" s="554"/>
    </row>
    <row r="19" spans="1:9" ht="18" customHeight="1" x14ac:dyDescent="0.35">
      <c r="A19" s="362" t="s">
        <v>634</v>
      </c>
      <c r="B19" s="363"/>
      <c r="C19" s="363"/>
      <c r="D19" s="363"/>
      <c r="E19" s="364"/>
      <c r="F19" s="398">
        <v>2026</v>
      </c>
      <c r="G19" s="399"/>
      <c r="H19" s="399"/>
      <c r="I19" s="453"/>
    </row>
    <row r="20" spans="1:9" ht="18" customHeight="1" x14ac:dyDescent="0.35">
      <c r="A20" s="437" t="s">
        <v>1</v>
      </c>
      <c r="B20" s="438"/>
      <c r="C20" s="438"/>
      <c r="D20" s="438"/>
      <c r="E20" s="488"/>
      <c r="F20" s="399" t="s">
        <v>10</v>
      </c>
      <c r="G20" s="399"/>
      <c r="H20" s="399"/>
      <c r="I20" s="453"/>
    </row>
    <row r="21" spans="1:9" ht="18" customHeight="1" thickBot="1" x14ac:dyDescent="0.4">
      <c r="A21" s="428" t="s">
        <v>268</v>
      </c>
      <c r="B21" s="429"/>
      <c r="C21" s="429"/>
      <c r="D21" s="429"/>
      <c r="E21" s="510"/>
      <c r="F21" s="402" t="s">
        <v>44</v>
      </c>
      <c r="G21" s="402"/>
      <c r="H21" s="402"/>
      <c r="I21" s="455"/>
    </row>
    <row r="22" spans="1:9" ht="18" customHeight="1" thickTop="1" x14ac:dyDescent="0.35">
      <c r="A22" s="430" t="s">
        <v>2</v>
      </c>
      <c r="B22" s="431"/>
      <c r="C22" s="431"/>
      <c r="D22" s="431"/>
      <c r="E22" s="493"/>
      <c r="F22" s="405">
        <v>14500</v>
      </c>
      <c r="G22" s="405"/>
      <c r="H22" s="405"/>
      <c r="I22" s="457"/>
    </row>
    <row r="23" spans="1:9" ht="18" customHeight="1" thickBot="1" x14ac:dyDescent="0.4">
      <c r="A23" s="428" t="s">
        <v>42</v>
      </c>
      <c r="B23" s="429"/>
      <c r="C23" s="429"/>
      <c r="D23" s="429"/>
      <c r="E23" s="510"/>
      <c r="F23" s="408">
        <v>24</v>
      </c>
      <c r="G23" s="408"/>
      <c r="H23" s="408"/>
      <c r="I23" s="459"/>
    </row>
    <row r="24" spans="1:9" ht="18" customHeight="1" thickTop="1" thickBot="1" x14ac:dyDescent="0.4">
      <c r="A24" s="489" t="s">
        <v>448</v>
      </c>
      <c r="B24" s="478"/>
      <c r="C24" s="478"/>
      <c r="D24" s="478"/>
      <c r="E24" s="479"/>
      <c r="F24" s="390" t="s">
        <v>454</v>
      </c>
      <c r="G24" s="390"/>
      <c r="H24" s="390"/>
      <c r="I24" s="482"/>
    </row>
    <row r="25" spans="1:9" ht="18" customHeight="1" thickTop="1" thickBot="1" x14ac:dyDescent="0.4">
      <c r="A25" s="490" t="s">
        <v>443</v>
      </c>
      <c r="B25" s="491"/>
      <c r="C25" s="491"/>
      <c r="D25" s="491"/>
      <c r="E25" s="492"/>
      <c r="F25" s="151" t="s">
        <v>458</v>
      </c>
      <c r="G25" s="11" t="s">
        <v>453</v>
      </c>
      <c r="H25" s="1" t="s">
        <v>451</v>
      </c>
      <c r="I25" s="244" t="s">
        <v>452</v>
      </c>
    </row>
    <row r="26" spans="1:9" ht="18" customHeight="1" thickTop="1" x14ac:dyDescent="0.35">
      <c r="A26" s="447" t="s">
        <v>664</v>
      </c>
      <c r="B26" s="448"/>
      <c r="C26" s="448"/>
      <c r="D26" s="448"/>
      <c r="E26" s="476"/>
      <c r="F26" s="194"/>
      <c r="G26" s="44" t="s">
        <v>471</v>
      </c>
      <c r="H26" s="292">
        <v>116872</v>
      </c>
      <c r="I26" s="243">
        <f>+F26*H26</f>
        <v>0</v>
      </c>
    </row>
    <row r="27" spans="1:9" ht="18" customHeight="1" x14ac:dyDescent="0.35">
      <c r="A27" s="437" t="s">
        <v>532</v>
      </c>
      <c r="B27" s="438"/>
      <c r="C27" s="438"/>
      <c r="D27" s="438"/>
      <c r="E27" s="488"/>
      <c r="F27" s="194"/>
      <c r="G27" s="44" t="s">
        <v>471</v>
      </c>
      <c r="H27" s="293">
        <v>116872</v>
      </c>
      <c r="I27" s="243">
        <f t="shared" ref="I27:I85" si="0">+F27*H27</f>
        <v>0</v>
      </c>
    </row>
    <row r="28" spans="1:9" ht="18" customHeight="1" x14ac:dyDescent="0.35">
      <c r="A28" s="437" t="s">
        <v>665</v>
      </c>
      <c r="B28" s="438"/>
      <c r="C28" s="438"/>
      <c r="D28" s="438"/>
      <c r="E28" s="488"/>
      <c r="F28" s="194"/>
      <c r="G28" s="44" t="s">
        <v>471</v>
      </c>
      <c r="H28" s="293">
        <v>119202</v>
      </c>
      <c r="I28" s="243">
        <f t="shared" si="0"/>
        <v>0</v>
      </c>
    </row>
    <row r="29" spans="1:9" ht="18" customHeight="1" x14ac:dyDescent="0.35">
      <c r="A29" s="532" t="s">
        <v>519</v>
      </c>
      <c r="B29" s="373"/>
      <c r="C29" s="373"/>
      <c r="D29" s="373"/>
      <c r="E29" s="374"/>
      <c r="F29" s="194"/>
      <c r="G29" s="44" t="s">
        <v>472</v>
      </c>
      <c r="H29" s="293">
        <v>505</v>
      </c>
      <c r="I29" s="243">
        <f t="shared" si="0"/>
        <v>0</v>
      </c>
    </row>
    <row r="30" spans="1:9" ht="18" customHeight="1" x14ac:dyDescent="0.35">
      <c r="A30" s="534" t="s">
        <v>520</v>
      </c>
      <c r="B30" s="363"/>
      <c r="C30" s="363"/>
      <c r="D30" s="363"/>
      <c r="E30" s="364"/>
      <c r="F30" s="195"/>
      <c r="G30" s="45" t="s">
        <v>472</v>
      </c>
      <c r="H30" s="293">
        <v>608</v>
      </c>
      <c r="I30" s="243">
        <f t="shared" si="0"/>
        <v>0</v>
      </c>
    </row>
    <row r="31" spans="1:9" ht="18" customHeight="1" x14ac:dyDescent="0.35">
      <c r="A31" s="534" t="s">
        <v>521</v>
      </c>
      <c r="B31" s="363"/>
      <c r="C31" s="363"/>
      <c r="D31" s="363"/>
      <c r="E31" s="364"/>
      <c r="F31" s="195"/>
      <c r="G31" s="45" t="s">
        <v>472</v>
      </c>
      <c r="H31" s="293">
        <v>638</v>
      </c>
      <c r="I31" s="243">
        <f t="shared" si="0"/>
        <v>0</v>
      </c>
    </row>
    <row r="32" spans="1:9" ht="18" customHeight="1" x14ac:dyDescent="0.35">
      <c r="A32" s="437" t="s">
        <v>270</v>
      </c>
      <c r="B32" s="438"/>
      <c r="C32" s="438"/>
      <c r="D32" s="438"/>
      <c r="E32" s="488"/>
      <c r="F32" s="195"/>
      <c r="G32" s="45" t="s">
        <v>471</v>
      </c>
      <c r="H32" s="293">
        <v>537</v>
      </c>
      <c r="I32" s="243">
        <f t="shared" si="0"/>
        <v>0</v>
      </c>
    </row>
    <row r="33" spans="1:16" ht="18" customHeight="1" x14ac:dyDescent="0.35">
      <c r="A33" s="437" t="s">
        <v>269</v>
      </c>
      <c r="B33" s="438"/>
      <c r="C33" s="438"/>
      <c r="D33" s="438"/>
      <c r="E33" s="488"/>
      <c r="F33" s="195"/>
      <c r="G33" s="45" t="s">
        <v>471</v>
      </c>
      <c r="H33" s="293">
        <v>831</v>
      </c>
      <c r="I33" s="243">
        <f t="shared" si="0"/>
        <v>0</v>
      </c>
    </row>
    <row r="34" spans="1:16" ht="18" customHeight="1" thickBot="1" x14ac:dyDescent="0.4">
      <c r="A34" s="489" t="s">
        <v>271</v>
      </c>
      <c r="B34" s="478"/>
      <c r="C34" s="478"/>
      <c r="D34" s="478"/>
      <c r="E34" s="479"/>
      <c r="F34" s="196"/>
      <c r="G34" s="46" t="s">
        <v>471</v>
      </c>
      <c r="H34" s="294">
        <v>1044</v>
      </c>
      <c r="I34" s="243">
        <f t="shared" si="0"/>
        <v>0</v>
      </c>
    </row>
    <row r="35" spans="1:16" ht="18" customHeight="1" thickTop="1" thickBot="1" x14ac:dyDescent="0.4">
      <c r="A35" s="72" t="s">
        <v>444</v>
      </c>
      <c r="B35" s="477" t="s">
        <v>443</v>
      </c>
      <c r="C35" s="478"/>
      <c r="D35" s="478"/>
      <c r="E35" s="479"/>
      <c r="F35" s="151" t="s">
        <v>458</v>
      </c>
      <c r="G35" s="11" t="s">
        <v>453</v>
      </c>
      <c r="H35" s="1" t="s">
        <v>451</v>
      </c>
      <c r="I35" s="244" t="s">
        <v>452</v>
      </c>
      <c r="J35" s="272"/>
      <c r="M35" s="42"/>
      <c r="P35" s="43"/>
    </row>
    <row r="36" spans="1:16" ht="36" customHeight="1" thickTop="1" x14ac:dyDescent="0.35">
      <c r="A36" s="75" t="s">
        <v>368</v>
      </c>
      <c r="B36" s="354" t="s">
        <v>46</v>
      </c>
      <c r="C36" s="355"/>
      <c r="D36" s="355"/>
      <c r="E36" s="480"/>
      <c r="F36" s="197"/>
      <c r="G36" s="148" t="s">
        <v>506</v>
      </c>
      <c r="H36" s="292">
        <v>29558</v>
      </c>
      <c r="I36" s="243">
        <f t="shared" si="0"/>
        <v>0</v>
      </c>
    </row>
    <row r="37" spans="1:16" ht="36" customHeight="1" x14ac:dyDescent="0.35">
      <c r="A37" s="75" t="s">
        <v>369</v>
      </c>
      <c r="B37" s="344" t="s">
        <v>47</v>
      </c>
      <c r="C37" s="345"/>
      <c r="D37" s="345"/>
      <c r="E37" s="475"/>
      <c r="F37" s="197"/>
      <c r="G37" s="148" t="s">
        <v>506</v>
      </c>
      <c r="H37" s="293">
        <v>33676</v>
      </c>
      <c r="I37" s="243">
        <f t="shared" si="0"/>
        <v>0</v>
      </c>
    </row>
    <row r="38" spans="1:16" ht="36" customHeight="1" x14ac:dyDescent="0.35">
      <c r="A38" s="75" t="s">
        <v>370</v>
      </c>
      <c r="B38" s="344" t="s">
        <v>48</v>
      </c>
      <c r="C38" s="345"/>
      <c r="D38" s="345"/>
      <c r="E38" s="475"/>
      <c r="F38" s="197"/>
      <c r="G38" s="148" t="s">
        <v>506</v>
      </c>
      <c r="H38" s="293">
        <v>17274</v>
      </c>
      <c r="I38" s="243">
        <f t="shared" si="0"/>
        <v>0</v>
      </c>
    </row>
    <row r="39" spans="1:16" ht="36" customHeight="1" x14ac:dyDescent="0.35">
      <c r="A39" s="75" t="s">
        <v>371</v>
      </c>
      <c r="B39" s="344" t="s">
        <v>49</v>
      </c>
      <c r="C39" s="345"/>
      <c r="D39" s="345"/>
      <c r="E39" s="475"/>
      <c r="F39" s="197"/>
      <c r="G39" s="148" t="s">
        <v>506</v>
      </c>
      <c r="H39" s="293">
        <v>29558</v>
      </c>
      <c r="I39" s="243">
        <f t="shared" si="0"/>
        <v>0</v>
      </c>
    </row>
    <row r="40" spans="1:16" ht="18" customHeight="1" x14ac:dyDescent="0.35">
      <c r="A40" s="75" t="s">
        <v>372</v>
      </c>
      <c r="B40" s="344" t="s">
        <v>447</v>
      </c>
      <c r="C40" s="345"/>
      <c r="D40" s="345"/>
      <c r="E40" s="475"/>
      <c r="F40" s="197"/>
      <c r="G40" s="148" t="s">
        <v>506</v>
      </c>
      <c r="H40" s="293">
        <v>33534</v>
      </c>
      <c r="I40" s="243">
        <f t="shared" si="0"/>
        <v>0</v>
      </c>
    </row>
    <row r="41" spans="1:16" ht="18" customHeight="1" x14ac:dyDescent="0.35">
      <c r="A41" s="75" t="s">
        <v>373</v>
      </c>
      <c r="B41" s="344" t="s">
        <v>50</v>
      </c>
      <c r="C41" s="345"/>
      <c r="D41" s="345"/>
      <c r="E41" s="475"/>
      <c r="F41" s="197"/>
      <c r="G41" s="148" t="s">
        <v>506</v>
      </c>
      <c r="H41" s="293">
        <v>355</v>
      </c>
      <c r="I41" s="243">
        <f t="shared" si="0"/>
        <v>0</v>
      </c>
    </row>
    <row r="42" spans="1:16" ht="18" customHeight="1" x14ac:dyDescent="0.35">
      <c r="A42" s="75" t="s">
        <v>374</v>
      </c>
      <c r="B42" s="344" t="s">
        <v>51</v>
      </c>
      <c r="C42" s="345"/>
      <c r="D42" s="345"/>
      <c r="E42" s="475"/>
      <c r="F42" s="197"/>
      <c r="G42" s="148" t="s">
        <v>506</v>
      </c>
      <c r="H42" s="293">
        <v>2280</v>
      </c>
      <c r="I42" s="243">
        <f t="shared" si="0"/>
        <v>0</v>
      </c>
      <c r="K42" s="3"/>
      <c r="L42" s="3"/>
      <c r="M42" s="3"/>
      <c r="N42" s="3"/>
      <c r="O42" s="3"/>
      <c r="P42" s="3"/>
    </row>
    <row r="43" spans="1:16" ht="18" customHeight="1" x14ac:dyDescent="0.35">
      <c r="A43" s="75" t="s">
        <v>375</v>
      </c>
      <c r="B43" s="344" t="s">
        <v>52</v>
      </c>
      <c r="C43" s="345"/>
      <c r="D43" s="345"/>
      <c r="E43" s="475"/>
      <c r="F43" s="197"/>
      <c r="G43" s="148" t="s">
        <v>506</v>
      </c>
      <c r="H43" s="293">
        <v>172376</v>
      </c>
      <c r="I43" s="243">
        <f t="shared" si="0"/>
        <v>0</v>
      </c>
    </row>
    <row r="44" spans="1:16" ht="36" customHeight="1" x14ac:dyDescent="0.35">
      <c r="A44" s="75" t="s">
        <v>376</v>
      </c>
      <c r="B44" s="344" t="s">
        <v>272</v>
      </c>
      <c r="C44" s="345"/>
      <c r="D44" s="345"/>
      <c r="E44" s="475"/>
      <c r="F44" s="197"/>
      <c r="G44" s="148" t="s">
        <v>506</v>
      </c>
      <c r="H44" s="293">
        <v>197483</v>
      </c>
      <c r="I44" s="243">
        <f t="shared" si="0"/>
        <v>0</v>
      </c>
    </row>
    <row r="45" spans="1:16" ht="18" customHeight="1" x14ac:dyDescent="0.35">
      <c r="A45" s="75" t="s">
        <v>377</v>
      </c>
      <c r="B45" s="344" t="s">
        <v>53</v>
      </c>
      <c r="C45" s="345"/>
      <c r="D45" s="345"/>
      <c r="E45" s="475"/>
      <c r="F45" s="197"/>
      <c r="G45" s="148" t="s">
        <v>506</v>
      </c>
      <c r="H45" s="293">
        <v>1745</v>
      </c>
      <c r="I45" s="243">
        <f t="shared" si="0"/>
        <v>0</v>
      </c>
    </row>
    <row r="46" spans="1:16" ht="18" customHeight="1" x14ac:dyDescent="0.35">
      <c r="A46" s="75" t="s">
        <v>378</v>
      </c>
      <c r="B46" s="344" t="s">
        <v>54</v>
      </c>
      <c r="C46" s="345"/>
      <c r="D46" s="345"/>
      <c r="E46" s="475"/>
      <c r="F46" s="197"/>
      <c r="G46" s="148" t="s">
        <v>506</v>
      </c>
      <c r="H46" s="293">
        <v>2470</v>
      </c>
      <c r="I46" s="243">
        <f t="shared" si="0"/>
        <v>0</v>
      </c>
    </row>
    <row r="47" spans="1:16" ht="18" customHeight="1" x14ac:dyDescent="0.35">
      <c r="A47" s="75" t="s">
        <v>379</v>
      </c>
      <c r="B47" s="344" t="s">
        <v>55</v>
      </c>
      <c r="C47" s="345"/>
      <c r="D47" s="345"/>
      <c r="E47" s="475"/>
      <c r="F47" s="197"/>
      <c r="G47" s="148" t="s">
        <v>506</v>
      </c>
      <c r="H47" s="293">
        <v>3208</v>
      </c>
      <c r="I47" s="243">
        <f t="shared" si="0"/>
        <v>0</v>
      </c>
    </row>
    <row r="48" spans="1:16" ht="18" customHeight="1" x14ac:dyDescent="0.35">
      <c r="A48" s="75" t="s">
        <v>380</v>
      </c>
      <c r="B48" s="344" t="s">
        <v>56</v>
      </c>
      <c r="C48" s="345"/>
      <c r="D48" s="345"/>
      <c r="E48" s="475"/>
      <c r="F48" s="197"/>
      <c r="G48" s="148" t="s">
        <v>506</v>
      </c>
      <c r="H48" s="293">
        <v>6216</v>
      </c>
      <c r="I48" s="243">
        <f t="shared" si="0"/>
        <v>0</v>
      </c>
    </row>
    <row r="49" spans="1:16" ht="18" customHeight="1" x14ac:dyDescent="0.35">
      <c r="A49" s="75" t="s">
        <v>11</v>
      </c>
      <c r="B49" s="344" t="s">
        <v>57</v>
      </c>
      <c r="C49" s="345"/>
      <c r="D49" s="345"/>
      <c r="E49" s="475"/>
      <c r="F49" s="198"/>
      <c r="G49" s="148" t="s">
        <v>506</v>
      </c>
      <c r="H49" s="293">
        <v>790</v>
      </c>
      <c r="I49" s="243">
        <f t="shared" si="0"/>
        <v>0</v>
      </c>
    </row>
    <row r="50" spans="1:16" ht="18" customHeight="1" x14ac:dyDescent="0.35">
      <c r="A50" s="73" t="s">
        <v>12</v>
      </c>
      <c r="B50" s="344" t="s">
        <v>58</v>
      </c>
      <c r="C50" s="345"/>
      <c r="D50" s="345"/>
      <c r="E50" s="475"/>
      <c r="F50" s="198"/>
      <c r="G50" s="148" t="s">
        <v>506</v>
      </c>
      <c r="H50" s="293">
        <v>6454</v>
      </c>
      <c r="I50" s="243">
        <f t="shared" si="0"/>
        <v>0</v>
      </c>
    </row>
    <row r="51" spans="1:16" ht="18" customHeight="1" x14ac:dyDescent="0.35">
      <c r="A51" s="73" t="s">
        <v>13</v>
      </c>
      <c r="B51" s="344" t="s">
        <v>59</v>
      </c>
      <c r="C51" s="345"/>
      <c r="D51" s="345"/>
      <c r="E51" s="475"/>
      <c r="F51" s="198"/>
      <c r="G51" s="148" t="s">
        <v>506</v>
      </c>
      <c r="H51" s="293">
        <v>10136</v>
      </c>
      <c r="I51" s="243">
        <f t="shared" si="0"/>
        <v>0</v>
      </c>
      <c r="K51" s="3"/>
      <c r="L51" s="3"/>
      <c r="M51" s="3"/>
      <c r="N51" s="3"/>
      <c r="O51" s="3"/>
      <c r="P51" s="3"/>
    </row>
    <row r="52" spans="1:16" ht="18" customHeight="1" x14ac:dyDescent="0.35">
      <c r="A52" s="75" t="s">
        <v>60</v>
      </c>
      <c r="B52" s="344" t="s">
        <v>61</v>
      </c>
      <c r="C52" s="345"/>
      <c r="D52" s="345"/>
      <c r="E52" s="475"/>
      <c r="F52" s="198"/>
      <c r="G52" s="148" t="s">
        <v>506</v>
      </c>
      <c r="H52" s="293">
        <v>2178</v>
      </c>
      <c r="I52" s="243">
        <f t="shared" si="0"/>
        <v>0</v>
      </c>
      <c r="K52" s="3"/>
      <c r="L52" s="3"/>
      <c r="M52" s="3"/>
      <c r="N52" s="3"/>
      <c r="O52" s="3"/>
      <c r="P52" s="3"/>
    </row>
    <row r="53" spans="1:16" ht="18" customHeight="1" x14ac:dyDescent="0.35">
      <c r="A53" s="75" t="s">
        <v>62</v>
      </c>
      <c r="B53" s="344" t="s">
        <v>63</v>
      </c>
      <c r="C53" s="345"/>
      <c r="D53" s="345"/>
      <c r="E53" s="475"/>
      <c r="F53" s="198"/>
      <c r="G53" s="148" t="s">
        <v>506</v>
      </c>
      <c r="H53" s="293">
        <v>289</v>
      </c>
      <c r="I53" s="243">
        <f t="shared" si="0"/>
        <v>0</v>
      </c>
      <c r="K53" s="3"/>
      <c r="L53" s="3"/>
      <c r="M53" s="3"/>
      <c r="N53" s="3"/>
      <c r="O53" s="3"/>
      <c r="P53" s="3"/>
    </row>
    <row r="54" spans="1:16" ht="36" customHeight="1" x14ac:dyDescent="0.35">
      <c r="A54" s="75" t="s">
        <v>64</v>
      </c>
      <c r="B54" s="344" t="s">
        <v>476</v>
      </c>
      <c r="C54" s="345"/>
      <c r="D54" s="345"/>
      <c r="E54" s="475"/>
      <c r="F54" s="198"/>
      <c r="G54" s="138" t="s">
        <v>472</v>
      </c>
      <c r="H54" s="294">
        <v>505</v>
      </c>
      <c r="I54" s="243">
        <f t="shared" si="0"/>
        <v>0</v>
      </c>
      <c r="K54" s="3"/>
      <c r="L54" s="3"/>
      <c r="M54" s="3"/>
      <c r="N54" s="3"/>
      <c r="O54" s="3"/>
      <c r="P54" s="3"/>
    </row>
    <row r="55" spans="1:16" ht="72" customHeight="1" x14ac:dyDescent="0.35">
      <c r="A55" s="76" t="s">
        <v>65</v>
      </c>
      <c r="B55" s="347" t="s">
        <v>492</v>
      </c>
      <c r="C55" s="348"/>
      <c r="D55" s="348"/>
      <c r="E55" s="483"/>
      <c r="F55" s="145"/>
      <c r="G55" s="141"/>
      <c r="H55" s="269" t="s">
        <v>511</v>
      </c>
      <c r="I55" s="245"/>
      <c r="J55" s="272"/>
      <c r="K55" s="3"/>
      <c r="L55" s="3"/>
      <c r="M55" s="3"/>
      <c r="N55" s="3"/>
      <c r="O55" s="3"/>
      <c r="P55" s="3"/>
    </row>
    <row r="56" spans="1:16" ht="80" customHeight="1" x14ac:dyDescent="0.35">
      <c r="A56" s="75" t="s">
        <v>66</v>
      </c>
      <c r="B56" s="344" t="s">
        <v>477</v>
      </c>
      <c r="C56" s="345"/>
      <c r="D56" s="345"/>
      <c r="E56" s="475"/>
      <c r="F56" s="198"/>
      <c r="G56" s="138" t="s">
        <v>472</v>
      </c>
      <c r="H56" s="292">
        <v>466</v>
      </c>
      <c r="I56" s="243">
        <f t="shared" si="0"/>
        <v>0</v>
      </c>
      <c r="K56" s="3"/>
      <c r="L56" s="3"/>
      <c r="M56" s="3"/>
      <c r="N56" s="3"/>
      <c r="O56" s="3"/>
      <c r="P56" s="3"/>
    </row>
    <row r="57" spans="1:16" ht="18" customHeight="1" x14ac:dyDescent="0.35">
      <c r="A57" s="75" t="s">
        <v>67</v>
      </c>
      <c r="B57" s="344" t="s">
        <v>68</v>
      </c>
      <c r="C57" s="345"/>
      <c r="D57" s="345"/>
      <c r="E57" s="475"/>
      <c r="F57" s="198"/>
      <c r="G57" s="138" t="s">
        <v>472</v>
      </c>
      <c r="H57" s="293">
        <v>537</v>
      </c>
      <c r="I57" s="243">
        <f t="shared" si="0"/>
        <v>0</v>
      </c>
      <c r="K57" s="3"/>
      <c r="L57" s="3"/>
      <c r="M57" s="3"/>
      <c r="N57" s="3"/>
      <c r="O57" s="3"/>
      <c r="P57" s="3"/>
    </row>
    <row r="58" spans="1:16" ht="18" customHeight="1" x14ac:dyDescent="0.35">
      <c r="A58" s="75" t="s">
        <v>69</v>
      </c>
      <c r="B58" s="344" t="s">
        <v>70</v>
      </c>
      <c r="C58" s="345"/>
      <c r="D58" s="345"/>
      <c r="E58" s="475"/>
      <c r="F58" s="198"/>
      <c r="G58" s="138" t="s">
        <v>472</v>
      </c>
      <c r="H58" s="293">
        <v>750</v>
      </c>
      <c r="I58" s="243">
        <f t="shared" si="0"/>
        <v>0</v>
      </c>
      <c r="K58" s="3"/>
      <c r="L58" s="3"/>
      <c r="M58" s="3"/>
      <c r="N58" s="3"/>
      <c r="O58" s="3"/>
      <c r="P58" s="3"/>
    </row>
    <row r="59" spans="1:16" ht="18" customHeight="1" x14ac:dyDescent="0.35">
      <c r="A59" s="75" t="s">
        <v>71</v>
      </c>
      <c r="B59" s="344" t="s">
        <v>72</v>
      </c>
      <c r="C59" s="345"/>
      <c r="D59" s="345"/>
      <c r="E59" s="475"/>
      <c r="F59" s="198"/>
      <c r="G59" s="138" t="s">
        <v>471</v>
      </c>
      <c r="H59" s="293">
        <v>441</v>
      </c>
      <c r="I59" s="243">
        <f t="shared" si="0"/>
        <v>0</v>
      </c>
      <c r="K59" s="3"/>
      <c r="L59" s="3"/>
      <c r="M59" s="3"/>
      <c r="N59" s="3"/>
      <c r="O59" s="3"/>
      <c r="P59" s="3"/>
    </row>
    <row r="60" spans="1:16" ht="18" customHeight="1" x14ac:dyDescent="0.35">
      <c r="A60" s="75" t="s">
        <v>73</v>
      </c>
      <c r="B60" s="344" t="s">
        <v>74</v>
      </c>
      <c r="C60" s="345"/>
      <c r="D60" s="345"/>
      <c r="E60" s="475"/>
      <c r="F60" s="198"/>
      <c r="G60" s="138" t="s">
        <v>471</v>
      </c>
      <c r="H60" s="293">
        <v>41</v>
      </c>
      <c r="I60" s="243">
        <f t="shared" si="0"/>
        <v>0</v>
      </c>
      <c r="K60" s="3"/>
      <c r="L60" s="3"/>
      <c r="M60" s="3"/>
      <c r="N60" s="3"/>
      <c r="O60" s="3"/>
      <c r="P60" s="3"/>
    </row>
    <row r="61" spans="1:16" ht="36" customHeight="1" x14ac:dyDescent="0.35">
      <c r="A61" s="75" t="s">
        <v>75</v>
      </c>
      <c r="B61" s="344" t="s">
        <v>76</v>
      </c>
      <c r="C61" s="345"/>
      <c r="D61" s="345"/>
      <c r="E61" s="475"/>
      <c r="F61" s="198"/>
      <c r="G61" s="138" t="s">
        <v>472</v>
      </c>
      <c r="H61" s="293">
        <v>25</v>
      </c>
      <c r="I61" s="243">
        <f t="shared" si="0"/>
        <v>0</v>
      </c>
      <c r="K61" s="3"/>
      <c r="L61" s="3"/>
      <c r="M61" s="3"/>
      <c r="N61" s="3"/>
      <c r="O61" s="3"/>
      <c r="P61" s="3"/>
    </row>
    <row r="62" spans="1:16" ht="18" customHeight="1" x14ac:dyDescent="0.35">
      <c r="A62" s="75" t="s">
        <v>77</v>
      </c>
      <c r="B62" s="344" t="s">
        <v>78</v>
      </c>
      <c r="C62" s="345"/>
      <c r="D62" s="345"/>
      <c r="E62" s="475"/>
      <c r="F62" s="198"/>
      <c r="G62" s="148" t="s">
        <v>506</v>
      </c>
      <c r="H62" s="293">
        <v>1540</v>
      </c>
      <c r="I62" s="243">
        <f t="shared" si="0"/>
        <v>0</v>
      </c>
      <c r="K62" s="3"/>
      <c r="L62" s="3"/>
      <c r="M62" s="3"/>
      <c r="N62" s="3"/>
      <c r="O62" s="3"/>
      <c r="P62" s="3"/>
    </row>
    <row r="63" spans="1:16" ht="18" customHeight="1" x14ac:dyDescent="0.35">
      <c r="A63" s="75" t="s">
        <v>79</v>
      </c>
      <c r="B63" s="344" t="s">
        <v>80</v>
      </c>
      <c r="C63" s="345"/>
      <c r="D63" s="345"/>
      <c r="E63" s="475"/>
      <c r="F63" s="198"/>
      <c r="G63" s="148" t="s">
        <v>506</v>
      </c>
      <c r="H63" s="293">
        <v>993</v>
      </c>
      <c r="I63" s="243">
        <f t="shared" si="0"/>
        <v>0</v>
      </c>
      <c r="K63" s="3"/>
      <c r="L63" s="3"/>
      <c r="M63" s="3"/>
      <c r="N63" s="3"/>
      <c r="O63" s="3"/>
      <c r="P63" s="3"/>
    </row>
    <row r="64" spans="1:16" ht="18" customHeight="1" x14ac:dyDescent="0.35">
      <c r="A64" s="75" t="s">
        <v>81</v>
      </c>
      <c r="B64" s="357" t="s">
        <v>493</v>
      </c>
      <c r="C64" s="345"/>
      <c r="D64" s="345"/>
      <c r="E64" s="475"/>
      <c r="F64" s="198"/>
      <c r="G64" s="148" t="s">
        <v>506</v>
      </c>
      <c r="H64" s="293">
        <v>1540</v>
      </c>
      <c r="I64" s="243">
        <f t="shared" si="0"/>
        <v>0</v>
      </c>
      <c r="K64" s="3"/>
      <c r="L64" s="3"/>
      <c r="M64" s="3"/>
      <c r="N64" s="3"/>
      <c r="O64" s="3"/>
      <c r="P64" s="3"/>
    </row>
    <row r="65" spans="1:16" ht="18" customHeight="1" x14ac:dyDescent="0.35">
      <c r="A65" s="75" t="s">
        <v>399</v>
      </c>
      <c r="B65" s="344" t="s">
        <v>82</v>
      </c>
      <c r="C65" s="345"/>
      <c r="D65" s="345"/>
      <c r="E65" s="475"/>
      <c r="F65" s="198"/>
      <c r="G65" s="148" t="s">
        <v>506</v>
      </c>
      <c r="H65" s="293">
        <v>1009</v>
      </c>
      <c r="I65" s="243">
        <f t="shared" si="0"/>
        <v>0</v>
      </c>
      <c r="K65" s="3"/>
      <c r="L65" s="3"/>
      <c r="M65" s="3"/>
      <c r="N65" s="3"/>
      <c r="O65" s="3"/>
      <c r="P65" s="3"/>
    </row>
    <row r="66" spans="1:16" ht="18" customHeight="1" x14ac:dyDescent="0.35">
      <c r="A66" s="75" t="s">
        <v>83</v>
      </c>
      <c r="B66" s="357" t="s">
        <v>498</v>
      </c>
      <c r="C66" s="345"/>
      <c r="D66" s="345"/>
      <c r="E66" s="475"/>
      <c r="F66" s="198"/>
      <c r="G66" s="148" t="s">
        <v>506</v>
      </c>
      <c r="H66" s="293">
        <v>988</v>
      </c>
      <c r="I66" s="243">
        <f t="shared" si="0"/>
        <v>0</v>
      </c>
      <c r="K66" s="3"/>
      <c r="L66" s="3"/>
      <c r="M66" s="3"/>
      <c r="N66" s="3"/>
      <c r="O66" s="3"/>
      <c r="P66" s="3"/>
    </row>
    <row r="67" spans="1:16" ht="18" customHeight="1" x14ac:dyDescent="0.35">
      <c r="A67" s="75" t="s">
        <v>84</v>
      </c>
      <c r="B67" s="344" t="s">
        <v>85</v>
      </c>
      <c r="C67" s="345"/>
      <c r="D67" s="345"/>
      <c r="E67" s="475"/>
      <c r="F67" s="198"/>
      <c r="G67" s="148" t="s">
        <v>506</v>
      </c>
      <c r="H67" s="293">
        <v>456</v>
      </c>
      <c r="I67" s="243">
        <f t="shared" si="0"/>
        <v>0</v>
      </c>
      <c r="K67" s="3"/>
      <c r="L67" s="3"/>
      <c r="M67" s="3"/>
      <c r="N67" s="3"/>
      <c r="O67" s="3"/>
      <c r="P67" s="3"/>
    </row>
    <row r="68" spans="1:16" ht="18" customHeight="1" x14ac:dyDescent="0.35">
      <c r="A68" s="75" t="s">
        <v>398</v>
      </c>
      <c r="B68" s="344" t="s">
        <v>86</v>
      </c>
      <c r="C68" s="345"/>
      <c r="D68" s="345"/>
      <c r="E68" s="475"/>
      <c r="F68" s="198"/>
      <c r="G68" s="148" t="s">
        <v>506</v>
      </c>
      <c r="H68" s="293">
        <v>355</v>
      </c>
      <c r="I68" s="243">
        <f t="shared" si="0"/>
        <v>0</v>
      </c>
      <c r="K68" s="3"/>
      <c r="L68" s="3"/>
      <c r="M68" s="3"/>
      <c r="N68" s="3"/>
      <c r="O68" s="3"/>
      <c r="P68" s="3"/>
    </row>
    <row r="69" spans="1:16" ht="18" customHeight="1" x14ac:dyDescent="0.35">
      <c r="A69" s="75" t="s">
        <v>87</v>
      </c>
      <c r="B69" s="344" t="s">
        <v>88</v>
      </c>
      <c r="C69" s="345"/>
      <c r="D69" s="345"/>
      <c r="E69" s="475"/>
      <c r="F69" s="198"/>
      <c r="G69" s="148" t="s">
        <v>506</v>
      </c>
      <c r="H69" s="293">
        <v>203</v>
      </c>
      <c r="I69" s="243">
        <f t="shared" si="0"/>
        <v>0</v>
      </c>
      <c r="K69" s="3"/>
      <c r="L69" s="3"/>
      <c r="M69" s="3"/>
      <c r="N69" s="3"/>
      <c r="O69" s="3"/>
      <c r="P69" s="3"/>
    </row>
    <row r="70" spans="1:16" ht="36" customHeight="1" x14ac:dyDescent="0.35">
      <c r="A70" s="75" t="s">
        <v>89</v>
      </c>
      <c r="B70" s="344" t="s">
        <v>90</v>
      </c>
      <c r="C70" s="345"/>
      <c r="D70" s="345"/>
      <c r="E70" s="475"/>
      <c r="F70" s="198"/>
      <c r="G70" s="138" t="s">
        <v>471</v>
      </c>
      <c r="H70" s="293">
        <v>507</v>
      </c>
      <c r="I70" s="243">
        <f t="shared" si="0"/>
        <v>0</v>
      </c>
      <c r="K70" s="3"/>
      <c r="L70" s="3"/>
      <c r="M70" s="3"/>
      <c r="N70" s="3"/>
      <c r="O70" s="3"/>
      <c r="P70" s="3"/>
    </row>
    <row r="71" spans="1:16" ht="18" customHeight="1" x14ac:dyDescent="0.35">
      <c r="A71" s="75" t="s">
        <v>91</v>
      </c>
      <c r="B71" s="344" t="s">
        <v>92</v>
      </c>
      <c r="C71" s="345"/>
      <c r="D71" s="345"/>
      <c r="E71" s="475"/>
      <c r="F71" s="198"/>
      <c r="G71" s="148" t="s">
        <v>506</v>
      </c>
      <c r="H71" s="293">
        <v>433</v>
      </c>
      <c r="I71" s="243">
        <f t="shared" si="0"/>
        <v>0</v>
      </c>
      <c r="K71" s="3"/>
      <c r="L71" s="3"/>
      <c r="M71" s="3"/>
      <c r="N71" s="3"/>
      <c r="O71" s="3"/>
      <c r="P71" s="3"/>
    </row>
    <row r="72" spans="1:16" ht="18" customHeight="1" x14ac:dyDescent="0.35">
      <c r="A72" s="75" t="s">
        <v>93</v>
      </c>
      <c r="B72" s="344" t="s">
        <v>94</v>
      </c>
      <c r="C72" s="345"/>
      <c r="D72" s="345"/>
      <c r="E72" s="475"/>
      <c r="F72" s="199"/>
      <c r="G72" s="148" t="s">
        <v>506</v>
      </c>
      <c r="H72" s="293">
        <v>695</v>
      </c>
      <c r="I72" s="243">
        <f t="shared" si="0"/>
        <v>0</v>
      </c>
      <c r="K72" s="3"/>
      <c r="L72" s="3"/>
      <c r="M72" s="3"/>
      <c r="N72" s="3"/>
      <c r="O72" s="3"/>
      <c r="P72" s="3"/>
    </row>
    <row r="73" spans="1:16" ht="18" customHeight="1" x14ac:dyDescent="0.35">
      <c r="A73" s="75" t="s">
        <v>95</v>
      </c>
      <c r="B73" s="357" t="s">
        <v>478</v>
      </c>
      <c r="C73" s="345"/>
      <c r="D73" s="345"/>
      <c r="E73" s="475"/>
      <c r="F73" s="199"/>
      <c r="G73" s="148" t="s">
        <v>506</v>
      </c>
      <c r="H73" s="293">
        <v>633</v>
      </c>
      <c r="I73" s="243">
        <f t="shared" si="0"/>
        <v>0</v>
      </c>
      <c r="K73" s="3"/>
      <c r="L73" s="3"/>
      <c r="M73" s="3"/>
      <c r="N73" s="3"/>
      <c r="O73" s="3"/>
      <c r="P73" s="3"/>
    </row>
    <row r="74" spans="1:16" ht="36" customHeight="1" x14ac:dyDescent="0.35">
      <c r="A74" s="75" t="s">
        <v>97</v>
      </c>
      <c r="B74" s="344" t="s">
        <v>479</v>
      </c>
      <c r="C74" s="345"/>
      <c r="D74" s="345"/>
      <c r="E74" s="475"/>
      <c r="F74" s="199"/>
      <c r="G74" s="148" t="s">
        <v>506</v>
      </c>
      <c r="H74" s="293">
        <v>324</v>
      </c>
      <c r="I74" s="243">
        <f t="shared" si="0"/>
        <v>0</v>
      </c>
      <c r="K74" s="3"/>
      <c r="L74" s="3"/>
      <c r="M74" s="3"/>
      <c r="N74" s="3"/>
      <c r="O74" s="3"/>
      <c r="P74" s="3"/>
    </row>
    <row r="75" spans="1:16" ht="18" customHeight="1" x14ac:dyDescent="0.35">
      <c r="A75" s="75" t="s">
        <v>98</v>
      </c>
      <c r="B75" s="350" t="s">
        <v>480</v>
      </c>
      <c r="C75" s="345"/>
      <c r="D75" s="345"/>
      <c r="E75" s="475"/>
      <c r="F75" s="199"/>
      <c r="G75" s="148" t="s">
        <v>506</v>
      </c>
      <c r="H75" s="293">
        <v>1216</v>
      </c>
      <c r="I75" s="243">
        <f t="shared" si="0"/>
        <v>0</v>
      </c>
      <c r="K75" s="3"/>
      <c r="L75" s="3"/>
      <c r="M75" s="3"/>
      <c r="N75" s="3"/>
      <c r="O75" s="3"/>
      <c r="P75" s="3"/>
    </row>
    <row r="76" spans="1:16" ht="18" customHeight="1" x14ac:dyDescent="0.35">
      <c r="A76" s="75" t="s">
        <v>99</v>
      </c>
      <c r="B76" s="350" t="s">
        <v>481</v>
      </c>
      <c r="C76" s="345"/>
      <c r="D76" s="345"/>
      <c r="E76" s="475"/>
      <c r="F76" s="199"/>
      <c r="G76" s="148" t="s">
        <v>506</v>
      </c>
      <c r="H76" s="293">
        <v>1732</v>
      </c>
      <c r="I76" s="243">
        <f t="shared" si="0"/>
        <v>0</v>
      </c>
      <c r="K76" s="3"/>
      <c r="L76" s="3"/>
      <c r="M76" s="3"/>
      <c r="N76" s="3"/>
      <c r="O76" s="3"/>
      <c r="P76" s="3"/>
    </row>
    <row r="77" spans="1:16" ht="18" customHeight="1" x14ac:dyDescent="0.35">
      <c r="A77" s="75" t="s">
        <v>100</v>
      </c>
      <c r="B77" s="344" t="s">
        <v>101</v>
      </c>
      <c r="C77" s="345"/>
      <c r="D77" s="345"/>
      <c r="E77" s="475"/>
      <c r="F77" s="200"/>
      <c r="G77" s="148" t="s">
        <v>506</v>
      </c>
      <c r="H77" s="293">
        <v>2431</v>
      </c>
      <c r="I77" s="243">
        <f t="shared" si="0"/>
        <v>0</v>
      </c>
      <c r="K77" s="3"/>
      <c r="L77" s="3"/>
      <c r="M77" s="3"/>
      <c r="N77" s="3"/>
      <c r="O77" s="3"/>
      <c r="P77" s="3"/>
    </row>
    <row r="78" spans="1:16" ht="18" customHeight="1" x14ac:dyDescent="0.35">
      <c r="A78" s="75" t="s">
        <v>102</v>
      </c>
      <c r="B78" s="350" t="s">
        <v>482</v>
      </c>
      <c r="C78" s="345"/>
      <c r="D78" s="345"/>
      <c r="E78" s="475"/>
      <c r="F78" s="199"/>
      <c r="G78" s="148" t="s">
        <v>506</v>
      </c>
      <c r="H78" s="293">
        <v>253</v>
      </c>
      <c r="I78" s="243">
        <f t="shared" si="0"/>
        <v>0</v>
      </c>
      <c r="K78" s="3"/>
      <c r="L78" s="3"/>
      <c r="M78" s="3"/>
      <c r="N78" s="3"/>
      <c r="O78" s="3"/>
      <c r="P78" s="3"/>
    </row>
    <row r="79" spans="1:16" ht="18" customHeight="1" x14ac:dyDescent="0.35">
      <c r="A79" s="75" t="s">
        <v>484</v>
      </c>
      <c r="B79" s="350" t="s">
        <v>483</v>
      </c>
      <c r="C79" s="345"/>
      <c r="D79" s="345"/>
      <c r="E79" s="475"/>
      <c r="F79" s="199"/>
      <c r="G79" s="148" t="s">
        <v>506</v>
      </c>
      <c r="H79" s="293">
        <v>557</v>
      </c>
      <c r="I79" s="243">
        <f t="shared" si="0"/>
        <v>0</v>
      </c>
      <c r="K79" s="3"/>
      <c r="L79" s="3"/>
      <c r="M79" s="3"/>
      <c r="N79" s="3"/>
      <c r="O79" s="3"/>
      <c r="P79" s="3"/>
    </row>
    <row r="80" spans="1:16" ht="18" customHeight="1" x14ac:dyDescent="0.35">
      <c r="A80" s="83" t="s">
        <v>14</v>
      </c>
      <c r="B80" s="344" t="s">
        <v>105</v>
      </c>
      <c r="C80" s="345"/>
      <c r="D80" s="345"/>
      <c r="E80" s="475"/>
      <c r="F80" s="199"/>
      <c r="G80" s="148" t="s">
        <v>506</v>
      </c>
      <c r="H80" s="293">
        <v>674</v>
      </c>
      <c r="I80" s="243">
        <f t="shared" si="0"/>
        <v>0</v>
      </c>
      <c r="K80" s="3"/>
      <c r="L80" s="3"/>
      <c r="M80" s="3"/>
      <c r="N80" s="3"/>
      <c r="O80" s="3"/>
      <c r="P80" s="3"/>
    </row>
    <row r="81" spans="1:16" ht="18" customHeight="1" x14ac:dyDescent="0.35">
      <c r="A81" s="83" t="s">
        <v>15</v>
      </c>
      <c r="B81" s="344" t="s">
        <v>106</v>
      </c>
      <c r="C81" s="345"/>
      <c r="D81" s="345"/>
      <c r="E81" s="475"/>
      <c r="F81" s="199"/>
      <c r="G81" s="148" t="s">
        <v>506</v>
      </c>
      <c r="H81" s="293">
        <v>674</v>
      </c>
      <c r="I81" s="243">
        <f t="shared" si="0"/>
        <v>0</v>
      </c>
      <c r="K81" s="3"/>
      <c r="L81" s="3"/>
      <c r="M81" s="3"/>
      <c r="N81" s="3"/>
      <c r="O81" s="3"/>
      <c r="P81" s="3"/>
    </row>
    <row r="82" spans="1:16" ht="18" customHeight="1" x14ac:dyDescent="0.35">
      <c r="A82" s="83" t="s">
        <v>16</v>
      </c>
      <c r="B82" s="344" t="s">
        <v>107</v>
      </c>
      <c r="C82" s="345"/>
      <c r="D82" s="345"/>
      <c r="E82" s="475"/>
      <c r="F82" s="199"/>
      <c r="G82" s="148" t="s">
        <v>506</v>
      </c>
      <c r="H82" s="293">
        <v>674</v>
      </c>
      <c r="I82" s="243">
        <f t="shared" si="0"/>
        <v>0</v>
      </c>
      <c r="K82" s="3"/>
      <c r="L82" s="3"/>
      <c r="M82" s="3"/>
      <c r="N82" s="3"/>
      <c r="O82" s="3"/>
      <c r="P82" s="3"/>
    </row>
    <row r="83" spans="1:16" ht="36" customHeight="1" x14ac:dyDescent="0.35">
      <c r="A83" s="84" t="s">
        <v>17</v>
      </c>
      <c r="B83" s="347" t="s">
        <v>500</v>
      </c>
      <c r="C83" s="348"/>
      <c r="D83" s="348"/>
      <c r="E83" s="483"/>
      <c r="F83" s="146"/>
      <c r="G83" s="141"/>
      <c r="H83" s="295" t="s">
        <v>511</v>
      </c>
      <c r="I83" s="245"/>
      <c r="J83" s="272"/>
      <c r="K83" s="3"/>
      <c r="L83" s="3"/>
      <c r="M83" s="3"/>
      <c r="N83" s="3"/>
      <c r="O83" s="3"/>
      <c r="P83" s="3"/>
    </row>
    <row r="84" spans="1:16" ht="36" customHeight="1" x14ac:dyDescent="0.35">
      <c r="A84" s="83" t="s">
        <v>18</v>
      </c>
      <c r="B84" s="350" t="s">
        <v>486</v>
      </c>
      <c r="C84" s="345"/>
      <c r="D84" s="345"/>
      <c r="E84" s="475"/>
      <c r="F84" s="199"/>
      <c r="G84" s="148" t="s">
        <v>506</v>
      </c>
      <c r="H84" s="293">
        <v>132</v>
      </c>
      <c r="I84" s="243">
        <f t="shared" si="0"/>
        <v>0</v>
      </c>
      <c r="K84" s="3"/>
      <c r="L84" s="3"/>
      <c r="M84" s="3"/>
      <c r="N84" s="3"/>
      <c r="O84" s="3"/>
      <c r="P84" s="3"/>
    </row>
    <row r="85" spans="1:16" ht="18" customHeight="1" x14ac:dyDescent="0.35">
      <c r="A85" s="83" t="s">
        <v>19</v>
      </c>
      <c r="B85" s="350" t="s">
        <v>485</v>
      </c>
      <c r="C85" s="345"/>
      <c r="D85" s="345"/>
      <c r="E85" s="475"/>
      <c r="F85" s="199"/>
      <c r="G85" s="148" t="s">
        <v>506</v>
      </c>
      <c r="H85" s="293">
        <v>2198</v>
      </c>
      <c r="I85" s="243">
        <f t="shared" si="0"/>
        <v>0</v>
      </c>
      <c r="K85" s="3"/>
      <c r="L85" s="3"/>
      <c r="M85" s="3"/>
      <c r="N85" s="3"/>
      <c r="O85" s="3"/>
      <c r="P85" s="3"/>
    </row>
    <row r="86" spans="1:16" ht="36" customHeight="1" x14ac:dyDescent="0.35">
      <c r="A86" s="84" t="s">
        <v>20</v>
      </c>
      <c r="B86" s="347" t="s">
        <v>109</v>
      </c>
      <c r="C86" s="348"/>
      <c r="D86" s="348"/>
      <c r="E86" s="483"/>
      <c r="F86" s="145"/>
      <c r="G86" s="141"/>
      <c r="H86" s="295" t="s">
        <v>459</v>
      </c>
      <c r="I86" s="245"/>
      <c r="J86" s="272"/>
      <c r="K86" s="3"/>
      <c r="L86" s="3"/>
      <c r="M86" s="3"/>
      <c r="N86" s="3"/>
      <c r="O86" s="3"/>
      <c r="P86" s="3"/>
    </row>
    <row r="87" spans="1:16" ht="18" customHeight="1" x14ac:dyDescent="0.35">
      <c r="A87" s="84" t="s">
        <v>21</v>
      </c>
      <c r="B87" s="347" t="s">
        <v>112</v>
      </c>
      <c r="C87" s="348"/>
      <c r="D87" s="348"/>
      <c r="E87" s="483"/>
      <c r="F87" s="145"/>
      <c r="G87" s="141"/>
      <c r="H87" s="295" t="s">
        <v>459</v>
      </c>
      <c r="I87" s="245"/>
      <c r="J87" s="272"/>
      <c r="K87" s="3"/>
      <c r="L87" s="3"/>
      <c r="M87" s="3"/>
      <c r="N87" s="3"/>
      <c r="O87" s="3"/>
      <c r="P87" s="3"/>
    </row>
    <row r="88" spans="1:16" ht="64.25" customHeight="1" x14ac:dyDescent="0.35">
      <c r="A88" s="83" t="s">
        <v>22</v>
      </c>
      <c r="B88" s="344" t="s">
        <v>445</v>
      </c>
      <c r="C88" s="345"/>
      <c r="D88" s="345"/>
      <c r="E88" s="475"/>
      <c r="F88" s="199"/>
      <c r="G88" s="148" t="s">
        <v>506</v>
      </c>
      <c r="H88" s="293">
        <v>5375</v>
      </c>
      <c r="I88" s="243">
        <f t="shared" ref="I88:I116" si="1">+F88*H88</f>
        <v>0</v>
      </c>
      <c r="K88" s="3"/>
      <c r="L88" s="3"/>
      <c r="M88" s="3"/>
      <c r="N88" s="3"/>
      <c r="O88" s="3"/>
      <c r="P88" s="3"/>
    </row>
    <row r="89" spans="1:16" ht="18" customHeight="1" x14ac:dyDescent="0.35">
      <c r="A89" s="75" t="s">
        <v>23</v>
      </c>
      <c r="B89" s="344" t="s">
        <v>113</v>
      </c>
      <c r="C89" s="345"/>
      <c r="D89" s="345"/>
      <c r="E89" s="475"/>
      <c r="F89" s="199"/>
      <c r="G89" s="138" t="s">
        <v>471</v>
      </c>
      <c r="H89" s="293">
        <v>588</v>
      </c>
      <c r="I89" s="243">
        <f t="shared" si="1"/>
        <v>0</v>
      </c>
      <c r="K89" s="3"/>
      <c r="L89" s="3"/>
      <c r="M89" s="3"/>
      <c r="N89" s="3"/>
      <c r="O89" s="3"/>
      <c r="P89" s="3"/>
    </row>
    <row r="90" spans="1:16" ht="18" customHeight="1" x14ac:dyDescent="0.35">
      <c r="A90" s="75" t="s">
        <v>475</v>
      </c>
      <c r="B90" s="344" t="s">
        <v>114</v>
      </c>
      <c r="C90" s="345"/>
      <c r="D90" s="345"/>
      <c r="E90" s="475"/>
      <c r="F90" s="199"/>
      <c r="G90" s="138" t="s">
        <v>471</v>
      </c>
      <c r="H90" s="293">
        <v>603</v>
      </c>
      <c r="I90" s="243">
        <f t="shared" si="1"/>
        <v>0</v>
      </c>
      <c r="K90" s="3"/>
      <c r="L90" s="3"/>
      <c r="M90" s="3"/>
      <c r="N90" s="3"/>
      <c r="O90" s="3"/>
      <c r="P90" s="3"/>
    </row>
    <row r="91" spans="1:16" ht="18" customHeight="1" x14ac:dyDescent="0.35">
      <c r="A91" s="83" t="s">
        <v>24</v>
      </c>
      <c r="B91" s="344" t="s">
        <v>115</v>
      </c>
      <c r="C91" s="345"/>
      <c r="D91" s="345"/>
      <c r="E91" s="475"/>
      <c r="F91" s="199"/>
      <c r="G91" s="138" t="s">
        <v>471</v>
      </c>
      <c r="H91" s="293">
        <v>790</v>
      </c>
      <c r="I91" s="243">
        <f t="shared" si="1"/>
        <v>0</v>
      </c>
      <c r="K91" s="3"/>
      <c r="L91" s="3"/>
      <c r="M91" s="3"/>
      <c r="N91" s="3"/>
      <c r="O91" s="3"/>
      <c r="P91" s="3"/>
    </row>
    <row r="92" spans="1:16" ht="54" customHeight="1" x14ac:dyDescent="0.35">
      <c r="A92" s="83" t="s">
        <v>25</v>
      </c>
      <c r="B92" s="344" t="s">
        <v>487</v>
      </c>
      <c r="C92" s="345"/>
      <c r="D92" s="345"/>
      <c r="E92" s="475"/>
      <c r="F92" s="199"/>
      <c r="G92" s="138" t="s">
        <v>471</v>
      </c>
      <c r="H92" s="293">
        <v>314</v>
      </c>
      <c r="I92" s="243">
        <f t="shared" si="1"/>
        <v>0</v>
      </c>
      <c r="K92" s="3"/>
      <c r="L92" s="3"/>
      <c r="M92" s="3"/>
      <c r="N92" s="3"/>
      <c r="O92" s="3"/>
      <c r="P92" s="3"/>
    </row>
    <row r="93" spans="1:16" ht="18" customHeight="1" x14ac:dyDescent="0.35">
      <c r="A93" s="75" t="s">
        <v>27</v>
      </c>
      <c r="B93" s="344" t="s">
        <v>116</v>
      </c>
      <c r="C93" s="345"/>
      <c r="D93" s="345"/>
      <c r="E93" s="475"/>
      <c r="F93" s="199"/>
      <c r="G93" s="138" t="s">
        <v>471</v>
      </c>
      <c r="H93" s="293">
        <v>1795</v>
      </c>
      <c r="I93" s="243">
        <f t="shared" si="1"/>
        <v>0</v>
      </c>
      <c r="K93" s="3"/>
      <c r="L93" s="3"/>
      <c r="M93" s="3"/>
      <c r="N93" s="3"/>
      <c r="O93" s="3"/>
      <c r="P93" s="3"/>
    </row>
    <row r="94" spans="1:16" ht="18" customHeight="1" x14ac:dyDescent="0.35">
      <c r="A94" s="75" t="s">
        <v>382</v>
      </c>
      <c r="B94" s="344" t="s">
        <v>117</v>
      </c>
      <c r="C94" s="345"/>
      <c r="D94" s="345"/>
      <c r="E94" s="475"/>
      <c r="F94" s="199"/>
      <c r="G94" s="138" t="s">
        <v>471</v>
      </c>
      <c r="H94" s="293">
        <v>2223</v>
      </c>
      <c r="I94" s="243">
        <f t="shared" si="1"/>
        <v>0</v>
      </c>
      <c r="K94" s="3"/>
      <c r="L94" s="3"/>
      <c r="M94" s="3"/>
      <c r="N94" s="3"/>
      <c r="O94" s="3"/>
      <c r="P94" s="3"/>
    </row>
    <row r="95" spans="1:16" ht="18" customHeight="1" x14ac:dyDescent="0.35">
      <c r="A95" s="88" t="s">
        <v>384</v>
      </c>
      <c r="B95" s="344" t="s">
        <v>119</v>
      </c>
      <c r="C95" s="345"/>
      <c r="D95" s="345"/>
      <c r="E95" s="475"/>
      <c r="F95" s="199"/>
      <c r="G95" s="138" t="s">
        <v>471</v>
      </c>
      <c r="H95" s="293">
        <v>3627</v>
      </c>
      <c r="I95" s="243">
        <f t="shared" si="1"/>
        <v>0</v>
      </c>
      <c r="K95" s="3"/>
      <c r="L95" s="3"/>
      <c r="M95" s="3"/>
      <c r="N95" s="3"/>
      <c r="O95" s="3"/>
      <c r="P95" s="3"/>
    </row>
    <row r="96" spans="1:16" ht="18" customHeight="1" x14ac:dyDescent="0.35">
      <c r="A96" s="88" t="s">
        <v>381</v>
      </c>
      <c r="B96" s="344" t="s">
        <v>120</v>
      </c>
      <c r="C96" s="345"/>
      <c r="D96" s="345"/>
      <c r="E96" s="475"/>
      <c r="F96" s="199"/>
      <c r="G96" s="138" t="s">
        <v>471</v>
      </c>
      <c r="H96" s="293">
        <v>1474</v>
      </c>
      <c r="I96" s="243">
        <f t="shared" si="1"/>
        <v>0</v>
      </c>
      <c r="K96" s="3"/>
      <c r="L96" s="3"/>
      <c r="M96" s="3"/>
      <c r="N96" s="3"/>
      <c r="O96" s="3"/>
      <c r="P96" s="3"/>
    </row>
    <row r="97" spans="1:17" ht="18" customHeight="1" x14ac:dyDescent="0.35">
      <c r="A97" s="88" t="s">
        <v>385</v>
      </c>
      <c r="B97" s="344" t="s">
        <v>121</v>
      </c>
      <c r="C97" s="345"/>
      <c r="D97" s="345"/>
      <c r="E97" s="475"/>
      <c r="F97" s="199"/>
      <c r="G97" s="138" t="s">
        <v>471</v>
      </c>
      <c r="H97" s="293">
        <v>3394</v>
      </c>
      <c r="I97" s="243">
        <f t="shared" si="1"/>
        <v>0</v>
      </c>
      <c r="K97" s="3"/>
      <c r="L97" s="3"/>
      <c r="M97" s="3"/>
      <c r="N97" s="3"/>
      <c r="O97" s="3"/>
      <c r="P97" s="3"/>
    </row>
    <row r="98" spans="1:17" ht="18" customHeight="1" x14ac:dyDescent="0.35">
      <c r="A98" s="88" t="s">
        <v>386</v>
      </c>
      <c r="B98" s="344" t="s">
        <v>122</v>
      </c>
      <c r="C98" s="345"/>
      <c r="D98" s="345"/>
      <c r="E98" s="475"/>
      <c r="F98" s="199"/>
      <c r="G98" s="138" t="s">
        <v>471</v>
      </c>
      <c r="H98" s="293">
        <v>1773</v>
      </c>
      <c r="I98" s="243">
        <f t="shared" si="1"/>
        <v>0</v>
      </c>
      <c r="K98" s="3"/>
      <c r="L98" s="3"/>
      <c r="M98" s="3"/>
      <c r="N98" s="3"/>
      <c r="O98" s="3"/>
      <c r="P98" s="3"/>
    </row>
    <row r="99" spans="1:17" ht="18" customHeight="1" x14ac:dyDescent="0.35">
      <c r="A99" s="88" t="s">
        <v>387</v>
      </c>
      <c r="B99" s="344" t="s">
        <v>123</v>
      </c>
      <c r="C99" s="345"/>
      <c r="D99" s="345"/>
      <c r="E99" s="475"/>
      <c r="F99" s="199"/>
      <c r="G99" s="138" t="s">
        <v>471</v>
      </c>
      <c r="H99" s="293">
        <v>2533</v>
      </c>
      <c r="I99" s="243">
        <f t="shared" si="1"/>
        <v>0</v>
      </c>
      <c r="K99" s="3"/>
      <c r="L99" s="3"/>
      <c r="M99" s="3"/>
      <c r="N99" s="3"/>
      <c r="O99" s="3"/>
      <c r="P99" s="3"/>
      <c r="Q99" s="55"/>
    </row>
    <row r="100" spans="1:17" ht="36" customHeight="1" x14ac:dyDescent="0.35">
      <c r="A100" s="88" t="s">
        <v>388</v>
      </c>
      <c r="B100" s="344" t="s">
        <v>124</v>
      </c>
      <c r="C100" s="345"/>
      <c r="D100" s="345"/>
      <c r="E100" s="475"/>
      <c r="F100" s="199"/>
      <c r="G100" s="138" t="s">
        <v>471</v>
      </c>
      <c r="H100" s="293">
        <v>2335</v>
      </c>
      <c r="I100" s="243">
        <f t="shared" si="1"/>
        <v>0</v>
      </c>
      <c r="K100" s="3"/>
      <c r="L100" s="3"/>
      <c r="M100" s="3"/>
      <c r="N100" s="3"/>
      <c r="O100" s="3"/>
      <c r="P100" s="3"/>
    </row>
    <row r="101" spans="1:17" ht="18" customHeight="1" x14ac:dyDescent="0.35">
      <c r="A101" s="88" t="s">
        <v>389</v>
      </c>
      <c r="B101" s="344" t="s">
        <v>125</v>
      </c>
      <c r="C101" s="345"/>
      <c r="D101" s="345"/>
      <c r="E101" s="475"/>
      <c r="F101" s="198"/>
      <c r="G101" s="138" t="s">
        <v>471</v>
      </c>
      <c r="H101" s="293">
        <v>3526</v>
      </c>
      <c r="I101" s="243">
        <f t="shared" si="1"/>
        <v>0</v>
      </c>
      <c r="K101" s="3"/>
      <c r="L101" s="3"/>
      <c r="M101" s="3"/>
      <c r="N101" s="3"/>
      <c r="O101" s="3"/>
      <c r="P101" s="3"/>
    </row>
    <row r="102" spans="1:17" ht="18" customHeight="1" x14ac:dyDescent="0.35">
      <c r="A102" s="88" t="s">
        <v>390</v>
      </c>
      <c r="B102" s="344" t="s">
        <v>126</v>
      </c>
      <c r="C102" s="345"/>
      <c r="D102" s="345"/>
      <c r="E102" s="475"/>
      <c r="F102" s="198"/>
      <c r="G102" s="138" t="s">
        <v>471</v>
      </c>
      <c r="H102" s="293">
        <v>2644</v>
      </c>
      <c r="I102" s="243">
        <f t="shared" si="1"/>
        <v>0</v>
      </c>
      <c r="K102" s="3"/>
      <c r="L102" s="3"/>
      <c r="M102" s="3"/>
      <c r="N102" s="3"/>
      <c r="O102" s="3"/>
      <c r="P102" s="3"/>
    </row>
    <row r="103" spans="1:17" ht="36" customHeight="1" x14ac:dyDescent="0.35">
      <c r="A103" s="88" t="s">
        <v>391</v>
      </c>
      <c r="B103" s="344" t="s">
        <v>127</v>
      </c>
      <c r="C103" s="345"/>
      <c r="D103" s="345"/>
      <c r="E103" s="475"/>
      <c r="F103" s="198"/>
      <c r="G103" s="138" t="s">
        <v>471</v>
      </c>
      <c r="H103" s="293">
        <v>608</v>
      </c>
      <c r="I103" s="243">
        <f t="shared" si="1"/>
        <v>0</v>
      </c>
      <c r="K103" s="3"/>
      <c r="L103" s="3"/>
      <c r="M103" s="3"/>
      <c r="N103" s="3"/>
      <c r="O103" s="3"/>
      <c r="P103" s="3"/>
    </row>
    <row r="104" spans="1:17" ht="18" customHeight="1" x14ac:dyDescent="0.35">
      <c r="A104" s="88" t="s">
        <v>392</v>
      </c>
      <c r="B104" s="344" t="s">
        <v>128</v>
      </c>
      <c r="C104" s="345"/>
      <c r="D104" s="345"/>
      <c r="E104" s="475"/>
      <c r="F104" s="198"/>
      <c r="G104" s="138" t="s">
        <v>471</v>
      </c>
      <c r="H104" s="293">
        <v>2659</v>
      </c>
      <c r="I104" s="243">
        <f t="shared" si="1"/>
        <v>0</v>
      </c>
      <c r="K104" s="3"/>
      <c r="L104" s="3"/>
      <c r="M104" s="3"/>
      <c r="N104" s="3"/>
      <c r="O104" s="3"/>
      <c r="P104" s="3"/>
    </row>
    <row r="105" spans="1:17" ht="18" customHeight="1" x14ac:dyDescent="0.35">
      <c r="A105" s="88" t="s">
        <v>393</v>
      </c>
      <c r="B105" s="344" t="s">
        <v>129</v>
      </c>
      <c r="C105" s="345"/>
      <c r="D105" s="345"/>
      <c r="E105" s="475"/>
      <c r="F105" s="198"/>
      <c r="G105" s="138" t="s">
        <v>471</v>
      </c>
      <c r="H105" s="293">
        <v>2188</v>
      </c>
      <c r="I105" s="243">
        <f t="shared" si="1"/>
        <v>0</v>
      </c>
      <c r="K105" s="3"/>
      <c r="L105" s="3"/>
      <c r="M105" s="3"/>
      <c r="N105" s="3"/>
      <c r="O105" s="3"/>
      <c r="P105" s="3"/>
    </row>
    <row r="106" spans="1:17" ht="18" customHeight="1" x14ac:dyDescent="0.35">
      <c r="A106" s="88" t="s">
        <v>394</v>
      </c>
      <c r="B106" s="344" t="s">
        <v>130</v>
      </c>
      <c r="C106" s="345"/>
      <c r="D106" s="345"/>
      <c r="E106" s="475"/>
      <c r="F106" s="198"/>
      <c r="G106" s="138" t="s">
        <v>471</v>
      </c>
      <c r="H106" s="293">
        <v>1145</v>
      </c>
      <c r="I106" s="243">
        <f t="shared" si="1"/>
        <v>0</v>
      </c>
      <c r="K106" s="3"/>
      <c r="L106" s="3"/>
      <c r="M106" s="3"/>
      <c r="N106" s="3"/>
      <c r="O106" s="3"/>
      <c r="P106" s="3"/>
    </row>
    <row r="107" spans="1:17" ht="18" customHeight="1" x14ac:dyDescent="0.35">
      <c r="A107" s="75" t="s">
        <v>135</v>
      </c>
      <c r="B107" s="344" t="s">
        <v>136</v>
      </c>
      <c r="C107" s="345"/>
      <c r="D107" s="345"/>
      <c r="E107" s="475"/>
      <c r="F107" s="198"/>
      <c r="G107" s="138" t="s">
        <v>471</v>
      </c>
      <c r="H107" s="293">
        <v>2715</v>
      </c>
      <c r="I107" s="243">
        <f t="shared" si="1"/>
        <v>0</v>
      </c>
      <c r="K107" s="3"/>
      <c r="L107" s="3"/>
      <c r="M107" s="3"/>
      <c r="N107" s="3"/>
      <c r="O107" s="3"/>
      <c r="P107" s="3"/>
    </row>
    <row r="108" spans="1:17" ht="54" customHeight="1" x14ac:dyDescent="0.35">
      <c r="A108" s="75" t="s">
        <v>137</v>
      </c>
      <c r="B108" s="344" t="s">
        <v>446</v>
      </c>
      <c r="C108" s="345"/>
      <c r="D108" s="345"/>
      <c r="E108" s="475"/>
      <c r="F108" s="198"/>
      <c r="G108" s="138" t="s">
        <v>471</v>
      </c>
      <c r="H108" s="293">
        <v>4306</v>
      </c>
      <c r="I108" s="243">
        <f t="shared" si="1"/>
        <v>0</v>
      </c>
      <c r="K108" s="3"/>
      <c r="L108" s="3"/>
      <c r="M108" s="3"/>
      <c r="N108" s="3"/>
      <c r="O108" s="3"/>
      <c r="P108" s="3"/>
    </row>
    <row r="109" spans="1:17" ht="54" customHeight="1" x14ac:dyDescent="0.35">
      <c r="A109" s="75" t="s">
        <v>138</v>
      </c>
      <c r="B109" s="344" t="s">
        <v>277</v>
      </c>
      <c r="C109" s="345"/>
      <c r="D109" s="345"/>
      <c r="E109" s="475"/>
      <c r="F109" s="198"/>
      <c r="G109" s="138" t="s">
        <v>471</v>
      </c>
      <c r="H109" s="293">
        <v>7953</v>
      </c>
      <c r="I109" s="243">
        <f t="shared" si="1"/>
        <v>0</v>
      </c>
      <c r="K109" s="3"/>
      <c r="L109" s="3"/>
      <c r="M109" s="3"/>
      <c r="N109" s="3"/>
      <c r="O109" s="3"/>
      <c r="P109" s="3"/>
    </row>
    <row r="110" spans="1:17" ht="36" customHeight="1" x14ac:dyDescent="0.35">
      <c r="A110" s="75" t="s">
        <v>139</v>
      </c>
      <c r="B110" s="344" t="s">
        <v>140</v>
      </c>
      <c r="C110" s="345"/>
      <c r="D110" s="345"/>
      <c r="E110" s="475"/>
      <c r="F110" s="198"/>
      <c r="G110" s="138" t="s">
        <v>471</v>
      </c>
      <c r="H110" s="293">
        <v>4483</v>
      </c>
      <c r="I110" s="243">
        <f t="shared" si="1"/>
        <v>0</v>
      </c>
      <c r="K110" s="3"/>
      <c r="L110" s="3"/>
      <c r="M110" s="3"/>
      <c r="N110" s="3"/>
      <c r="O110" s="3"/>
      <c r="P110" s="3"/>
    </row>
    <row r="111" spans="1:17" ht="54" customHeight="1" x14ac:dyDescent="0.35">
      <c r="A111" s="75" t="s">
        <v>141</v>
      </c>
      <c r="B111" s="344" t="s">
        <v>278</v>
      </c>
      <c r="C111" s="345"/>
      <c r="D111" s="345"/>
      <c r="E111" s="475"/>
      <c r="F111" s="198"/>
      <c r="G111" s="138" t="s">
        <v>471</v>
      </c>
      <c r="H111" s="293">
        <v>431</v>
      </c>
      <c r="I111" s="243">
        <f t="shared" si="1"/>
        <v>0</v>
      </c>
      <c r="K111" s="3"/>
      <c r="L111" s="3"/>
      <c r="M111" s="3"/>
      <c r="N111" s="3"/>
      <c r="O111" s="3"/>
      <c r="P111" s="3"/>
    </row>
    <row r="112" spans="1:17" ht="36" customHeight="1" x14ac:dyDescent="0.35">
      <c r="A112" s="75" t="s">
        <v>142</v>
      </c>
      <c r="B112" s="357" t="s">
        <v>488</v>
      </c>
      <c r="C112" s="345"/>
      <c r="D112" s="345"/>
      <c r="E112" s="475"/>
      <c r="F112" s="198"/>
      <c r="G112" s="138" t="s">
        <v>471</v>
      </c>
      <c r="H112" s="293">
        <v>735</v>
      </c>
      <c r="I112" s="243">
        <f t="shared" si="1"/>
        <v>0</v>
      </c>
      <c r="K112" s="3"/>
      <c r="L112" s="3"/>
      <c r="M112" s="3"/>
      <c r="N112" s="3"/>
      <c r="O112" s="3"/>
      <c r="P112" s="3"/>
    </row>
    <row r="113" spans="1:16" ht="36" customHeight="1" x14ac:dyDescent="0.35">
      <c r="A113" s="89">
        <v>40258</v>
      </c>
      <c r="B113" s="357" t="s">
        <v>489</v>
      </c>
      <c r="C113" s="345"/>
      <c r="D113" s="345"/>
      <c r="E113" s="475"/>
      <c r="F113" s="198"/>
      <c r="G113" s="138" t="s">
        <v>471</v>
      </c>
      <c r="H113" s="293">
        <v>2482</v>
      </c>
      <c r="I113" s="243">
        <f t="shared" si="1"/>
        <v>0</v>
      </c>
      <c r="K113" s="3"/>
      <c r="L113" s="3"/>
      <c r="M113" s="3"/>
      <c r="N113" s="3"/>
      <c r="O113" s="3"/>
      <c r="P113" s="3"/>
    </row>
    <row r="114" spans="1:16" ht="18" customHeight="1" x14ac:dyDescent="0.35">
      <c r="A114" s="89">
        <v>40989</v>
      </c>
      <c r="B114" s="344" t="s">
        <v>144</v>
      </c>
      <c r="C114" s="345"/>
      <c r="D114" s="345"/>
      <c r="E114" s="475"/>
      <c r="F114" s="198"/>
      <c r="G114" s="138" t="s">
        <v>471</v>
      </c>
      <c r="H114" s="293">
        <v>1981</v>
      </c>
      <c r="I114" s="243">
        <f t="shared" si="1"/>
        <v>0</v>
      </c>
      <c r="K114" s="3"/>
      <c r="L114" s="3"/>
      <c r="M114" s="3"/>
      <c r="N114" s="3"/>
      <c r="O114" s="3"/>
      <c r="P114" s="3"/>
    </row>
    <row r="115" spans="1:16" ht="36" customHeight="1" x14ac:dyDescent="0.35">
      <c r="A115" s="75" t="s">
        <v>145</v>
      </c>
      <c r="B115" s="344" t="s">
        <v>146</v>
      </c>
      <c r="C115" s="345"/>
      <c r="D115" s="345"/>
      <c r="E115" s="475"/>
      <c r="F115" s="198"/>
      <c r="G115" s="138" t="s">
        <v>471</v>
      </c>
      <c r="H115" s="293">
        <v>1702</v>
      </c>
      <c r="I115" s="243">
        <f t="shared" si="1"/>
        <v>0</v>
      </c>
      <c r="K115" s="3"/>
      <c r="L115" s="3"/>
      <c r="M115" s="3"/>
      <c r="N115" s="3"/>
      <c r="O115" s="3"/>
      <c r="P115" s="3"/>
    </row>
    <row r="116" spans="1:16" ht="18" customHeight="1" thickBot="1" x14ac:dyDescent="0.4">
      <c r="A116" s="90" t="s">
        <v>149</v>
      </c>
      <c r="B116" s="351" t="s">
        <v>150</v>
      </c>
      <c r="C116" s="352"/>
      <c r="D116" s="352"/>
      <c r="E116" s="487"/>
      <c r="F116" s="201"/>
      <c r="G116" s="142" t="s">
        <v>471</v>
      </c>
      <c r="H116" s="294">
        <v>1773</v>
      </c>
      <c r="I116" s="243">
        <f t="shared" si="1"/>
        <v>0</v>
      </c>
      <c r="K116" s="3"/>
      <c r="L116" s="3"/>
      <c r="M116" s="3"/>
      <c r="N116" s="3"/>
      <c r="O116" s="3"/>
      <c r="P116" s="3"/>
    </row>
    <row r="117" spans="1:16" ht="24" customHeight="1" thickTop="1" thickBot="1" x14ac:dyDescent="0.4">
      <c r="A117" s="40" t="s">
        <v>522</v>
      </c>
      <c r="B117" s="13"/>
      <c r="C117" s="13"/>
      <c r="D117" s="13"/>
      <c r="E117" s="13"/>
      <c r="F117" s="13"/>
      <c r="G117" s="13"/>
      <c r="H117" s="270"/>
      <c r="I117" s="240"/>
      <c r="J117" s="272"/>
      <c r="K117" s="3"/>
      <c r="L117" s="3"/>
      <c r="M117" s="3"/>
      <c r="N117" s="3"/>
      <c r="O117" s="3"/>
      <c r="P117" s="3"/>
    </row>
    <row r="118" spans="1:16" ht="18" customHeight="1" thickTop="1" x14ac:dyDescent="0.35">
      <c r="A118" s="92" t="s">
        <v>29</v>
      </c>
      <c r="B118" s="354" t="s">
        <v>151</v>
      </c>
      <c r="C118" s="355"/>
      <c r="D118" s="355"/>
      <c r="E118" s="480"/>
      <c r="F118" s="202"/>
      <c r="G118" s="143" t="s">
        <v>471</v>
      </c>
      <c r="H118" s="292">
        <v>846</v>
      </c>
      <c r="I118" s="243">
        <f t="shared" ref="I118:I181" si="2">+F118*H118</f>
        <v>0</v>
      </c>
      <c r="K118" s="3"/>
      <c r="L118" s="3"/>
      <c r="M118" s="3"/>
      <c r="N118" s="3"/>
      <c r="O118" s="3"/>
      <c r="P118" s="3"/>
    </row>
    <row r="119" spans="1:16" ht="18" customHeight="1" x14ac:dyDescent="0.35">
      <c r="A119" s="75" t="s">
        <v>30</v>
      </c>
      <c r="B119" s="344" t="s">
        <v>152</v>
      </c>
      <c r="C119" s="345"/>
      <c r="D119" s="345"/>
      <c r="E119" s="475"/>
      <c r="F119" s="203"/>
      <c r="G119" s="138" t="s">
        <v>471</v>
      </c>
      <c r="H119" s="293">
        <v>61</v>
      </c>
      <c r="I119" s="243">
        <f t="shared" si="2"/>
        <v>0</v>
      </c>
      <c r="K119" s="3"/>
      <c r="L119" s="3"/>
      <c r="M119" s="3"/>
      <c r="N119" s="3"/>
      <c r="O119" s="3"/>
      <c r="P119" s="3"/>
    </row>
    <row r="120" spans="1:16" ht="18" customHeight="1" x14ac:dyDescent="0.35">
      <c r="A120" s="75" t="s">
        <v>31</v>
      </c>
      <c r="B120" s="344" t="s">
        <v>473</v>
      </c>
      <c r="C120" s="345"/>
      <c r="D120" s="345"/>
      <c r="E120" s="475"/>
      <c r="F120" s="203"/>
      <c r="G120" s="45" t="s">
        <v>474</v>
      </c>
      <c r="H120" s="293">
        <v>61</v>
      </c>
      <c r="I120" s="243">
        <f t="shared" si="2"/>
        <v>0</v>
      </c>
      <c r="K120" s="3"/>
      <c r="L120" s="3"/>
      <c r="M120" s="3"/>
      <c r="N120" s="3"/>
      <c r="O120" s="3"/>
      <c r="P120" s="3"/>
    </row>
    <row r="121" spans="1:16" ht="18" customHeight="1" x14ac:dyDescent="0.35">
      <c r="A121" s="75" t="s">
        <v>32</v>
      </c>
      <c r="B121" s="344" t="s">
        <v>154</v>
      </c>
      <c r="C121" s="345"/>
      <c r="D121" s="345"/>
      <c r="E121" s="475"/>
      <c r="F121" s="203"/>
      <c r="G121" s="138" t="s">
        <v>471</v>
      </c>
      <c r="H121" s="293">
        <v>66</v>
      </c>
      <c r="I121" s="243">
        <f t="shared" si="2"/>
        <v>0</v>
      </c>
      <c r="K121" s="3"/>
      <c r="L121" s="3"/>
      <c r="M121" s="3"/>
      <c r="N121" s="3"/>
      <c r="O121" s="3"/>
      <c r="P121" s="3"/>
    </row>
    <row r="122" spans="1:16" ht="36" customHeight="1" x14ac:dyDescent="0.35">
      <c r="A122" s="75" t="s">
        <v>33</v>
      </c>
      <c r="B122" s="344" t="s">
        <v>155</v>
      </c>
      <c r="C122" s="345"/>
      <c r="D122" s="345"/>
      <c r="E122" s="475"/>
      <c r="F122" s="203"/>
      <c r="G122" s="138" t="s">
        <v>471</v>
      </c>
      <c r="H122" s="293">
        <v>638</v>
      </c>
      <c r="I122" s="243">
        <f t="shared" si="2"/>
        <v>0</v>
      </c>
      <c r="K122" s="3"/>
      <c r="L122" s="3"/>
      <c r="M122" s="3"/>
      <c r="N122" s="3"/>
      <c r="O122" s="3"/>
      <c r="P122" s="3"/>
    </row>
    <row r="123" spans="1:16" ht="36" customHeight="1" x14ac:dyDescent="0.35">
      <c r="A123" s="75" t="s">
        <v>34</v>
      </c>
      <c r="B123" s="344" t="s">
        <v>156</v>
      </c>
      <c r="C123" s="345"/>
      <c r="D123" s="345"/>
      <c r="E123" s="475"/>
      <c r="F123" s="203"/>
      <c r="G123" s="138" t="s">
        <v>471</v>
      </c>
      <c r="H123" s="293">
        <v>76</v>
      </c>
      <c r="I123" s="243">
        <f t="shared" si="2"/>
        <v>0</v>
      </c>
      <c r="K123" s="3"/>
      <c r="L123" s="3"/>
      <c r="M123" s="3"/>
      <c r="N123" s="3"/>
      <c r="O123" s="3"/>
      <c r="P123" s="3"/>
    </row>
    <row r="124" spans="1:16" ht="18" customHeight="1" x14ac:dyDescent="0.35">
      <c r="A124" s="75" t="s">
        <v>35</v>
      </c>
      <c r="B124" s="344" t="s">
        <v>157</v>
      </c>
      <c r="C124" s="345"/>
      <c r="D124" s="345"/>
      <c r="E124" s="475"/>
      <c r="F124" s="203"/>
      <c r="G124" s="138" t="s">
        <v>471</v>
      </c>
      <c r="H124" s="293">
        <v>35</v>
      </c>
      <c r="I124" s="243">
        <f t="shared" si="2"/>
        <v>0</v>
      </c>
      <c r="K124" s="3"/>
      <c r="L124" s="3"/>
      <c r="M124" s="3"/>
      <c r="N124" s="3"/>
      <c r="O124" s="3"/>
      <c r="P124" s="3"/>
    </row>
    <row r="125" spans="1:16" ht="18" customHeight="1" x14ac:dyDescent="0.35">
      <c r="A125" s="75" t="s">
        <v>36</v>
      </c>
      <c r="B125" s="344" t="s">
        <v>158</v>
      </c>
      <c r="C125" s="345"/>
      <c r="D125" s="345"/>
      <c r="E125" s="475"/>
      <c r="F125" s="203"/>
      <c r="G125" s="138" t="s">
        <v>471</v>
      </c>
      <c r="H125" s="293">
        <v>46</v>
      </c>
      <c r="I125" s="243">
        <f t="shared" si="2"/>
        <v>0</v>
      </c>
      <c r="K125" s="3"/>
      <c r="L125" s="3"/>
      <c r="M125" s="3"/>
      <c r="N125" s="3"/>
      <c r="O125" s="3"/>
      <c r="P125" s="3"/>
    </row>
    <row r="126" spans="1:16" ht="18" customHeight="1" x14ac:dyDescent="0.35">
      <c r="A126" s="75" t="s">
        <v>37</v>
      </c>
      <c r="B126" s="344" t="s">
        <v>159</v>
      </c>
      <c r="C126" s="345"/>
      <c r="D126" s="345"/>
      <c r="E126" s="475"/>
      <c r="F126" s="203"/>
      <c r="G126" s="138" t="s">
        <v>471</v>
      </c>
      <c r="H126" s="293">
        <v>35</v>
      </c>
      <c r="I126" s="243">
        <f t="shared" si="2"/>
        <v>0</v>
      </c>
      <c r="K126" s="3"/>
      <c r="L126" s="3"/>
      <c r="M126" s="3"/>
      <c r="N126" s="3"/>
      <c r="O126" s="3"/>
      <c r="P126" s="3"/>
    </row>
    <row r="127" spans="1:16" ht="18" customHeight="1" x14ac:dyDescent="0.35">
      <c r="A127" s="75" t="s">
        <v>282</v>
      </c>
      <c r="B127" s="344" t="s">
        <v>160</v>
      </c>
      <c r="C127" s="345"/>
      <c r="D127" s="345"/>
      <c r="E127" s="475"/>
      <c r="F127" s="203"/>
      <c r="G127" s="138" t="s">
        <v>471</v>
      </c>
      <c r="H127" s="293">
        <v>350</v>
      </c>
      <c r="I127" s="243">
        <f t="shared" si="2"/>
        <v>0</v>
      </c>
      <c r="K127" s="3"/>
      <c r="L127" s="3"/>
      <c r="M127" s="3"/>
      <c r="N127" s="3"/>
      <c r="O127" s="3"/>
      <c r="P127" s="3"/>
    </row>
    <row r="128" spans="1:16" ht="18" customHeight="1" x14ac:dyDescent="0.35">
      <c r="A128" s="75" t="s">
        <v>283</v>
      </c>
      <c r="B128" s="344" t="s">
        <v>161</v>
      </c>
      <c r="C128" s="345"/>
      <c r="D128" s="345"/>
      <c r="E128" s="475"/>
      <c r="F128" s="203"/>
      <c r="G128" s="138" t="s">
        <v>471</v>
      </c>
      <c r="H128" s="293">
        <v>258</v>
      </c>
      <c r="I128" s="243">
        <f t="shared" si="2"/>
        <v>0</v>
      </c>
      <c r="K128" s="3"/>
      <c r="L128" s="3"/>
      <c r="M128" s="3"/>
      <c r="N128" s="3"/>
      <c r="O128" s="3"/>
      <c r="P128" s="3"/>
    </row>
    <row r="129" spans="1:16" ht="36" customHeight="1" x14ac:dyDescent="0.35">
      <c r="A129" s="75" t="s">
        <v>284</v>
      </c>
      <c r="B129" s="344" t="s">
        <v>162</v>
      </c>
      <c r="C129" s="345"/>
      <c r="D129" s="345"/>
      <c r="E129" s="475"/>
      <c r="F129" s="203"/>
      <c r="G129" s="138" t="s">
        <v>471</v>
      </c>
      <c r="H129" s="293">
        <v>770</v>
      </c>
      <c r="I129" s="243">
        <f t="shared" si="2"/>
        <v>0</v>
      </c>
      <c r="K129" s="3"/>
      <c r="L129" s="3"/>
      <c r="M129" s="3"/>
      <c r="N129" s="3"/>
      <c r="O129" s="3"/>
      <c r="P129" s="3"/>
    </row>
    <row r="130" spans="1:16" ht="18" customHeight="1" x14ac:dyDescent="0.35">
      <c r="A130" s="75" t="s">
        <v>285</v>
      </c>
      <c r="B130" s="344" t="s">
        <v>163</v>
      </c>
      <c r="C130" s="345"/>
      <c r="D130" s="345"/>
      <c r="E130" s="475"/>
      <c r="F130" s="203"/>
      <c r="G130" s="138" t="s">
        <v>471</v>
      </c>
      <c r="H130" s="293">
        <v>1388</v>
      </c>
      <c r="I130" s="243">
        <f t="shared" si="2"/>
        <v>0</v>
      </c>
      <c r="K130" s="3"/>
      <c r="L130" s="3"/>
      <c r="M130" s="3"/>
      <c r="N130" s="3"/>
      <c r="O130" s="3"/>
      <c r="P130" s="3"/>
    </row>
    <row r="131" spans="1:16" ht="18" customHeight="1" x14ac:dyDescent="0.35">
      <c r="A131" s="75" t="s">
        <v>286</v>
      </c>
      <c r="B131" s="344" t="s">
        <v>164</v>
      </c>
      <c r="C131" s="345"/>
      <c r="D131" s="345"/>
      <c r="E131" s="475"/>
      <c r="F131" s="203"/>
      <c r="G131" s="138" t="s">
        <v>471</v>
      </c>
      <c r="H131" s="293">
        <v>30</v>
      </c>
      <c r="I131" s="243">
        <f t="shared" si="2"/>
        <v>0</v>
      </c>
      <c r="K131" s="3"/>
      <c r="L131" s="3"/>
      <c r="M131" s="3"/>
      <c r="N131" s="3"/>
      <c r="O131" s="3"/>
      <c r="P131" s="3"/>
    </row>
    <row r="132" spans="1:16" ht="18" customHeight="1" x14ac:dyDescent="0.35">
      <c r="A132" s="75" t="s">
        <v>287</v>
      </c>
      <c r="B132" s="344" t="s">
        <v>165</v>
      </c>
      <c r="C132" s="345"/>
      <c r="D132" s="345"/>
      <c r="E132" s="475"/>
      <c r="F132" s="203"/>
      <c r="G132" s="138" t="s">
        <v>471</v>
      </c>
      <c r="H132" s="293">
        <v>30</v>
      </c>
      <c r="I132" s="243">
        <f t="shared" si="2"/>
        <v>0</v>
      </c>
      <c r="K132" s="3"/>
      <c r="L132" s="3"/>
      <c r="M132" s="3"/>
      <c r="N132" s="3"/>
      <c r="O132" s="3"/>
      <c r="P132" s="3"/>
    </row>
    <row r="133" spans="1:16" ht="18" customHeight="1" x14ac:dyDescent="0.35">
      <c r="A133" s="75" t="s">
        <v>288</v>
      </c>
      <c r="B133" s="344" t="s">
        <v>166</v>
      </c>
      <c r="C133" s="345"/>
      <c r="D133" s="345"/>
      <c r="E133" s="475"/>
      <c r="F133" s="203"/>
      <c r="G133" s="138" t="s">
        <v>471</v>
      </c>
      <c r="H133" s="293">
        <v>46</v>
      </c>
      <c r="I133" s="243">
        <f t="shared" si="2"/>
        <v>0</v>
      </c>
      <c r="K133" s="3"/>
      <c r="L133" s="3"/>
      <c r="M133" s="3"/>
      <c r="N133" s="3"/>
      <c r="O133" s="3"/>
      <c r="P133" s="3"/>
    </row>
    <row r="134" spans="1:16" ht="18" customHeight="1" x14ac:dyDescent="0.35">
      <c r="A134" s="75" t="s">
        <v>289</v>
      </c>
      <c r="B134" s="344" t="s">
        <v>167</v>
      </c>
      <c r="C134" s="345"/>
      <c r="D134" s="345"/>
      <c r="E134" s="475"/>
      <c r="F134" s="203"/>
      <c r="G134" s="138" t="s">
        <v>471</v>
      </c>
      <c r="H134" s="293">
        <v>30</v>
      </c>
      <c r="I134" s="243">
        <f t="shared" si="2"/>
        <v>0</v>
      </c>
      <c r="K134" s="3"/>
      <c r="L134" s="3"/>
      <c r="M134" s="3"/>
      <c r="N134" s="3"/>
      <c r="O134" s="3"/>
      <c r="P134" s="3"/>
    </row>
    <row r="135" spans="1:16" ht="18" customHeight="1" x14ac:dyDescent="0.35">
      <c r="A135" s="75" t="s">
        <v>290</v>
      </c>
      <c r="B135" s="344" t="s">
        <v>168</v>
      </c>
      <c r="C135" s="345"/>
      <c r="D135" s="345"/>
      <c r="E135" s="475"/>
      <c r="F135" s="203"/>
      <c r="G135" s="138" t="s">
        <v>471</v>
      </c>
      <c r="H135" s="293">
        <v>162</v>
      </c>
      <c r="I135" s="243">
        <f t="shared" si="2"/>
        <v>0</v>
      </c>
      <c r="K135" s="3"/>
      <c r="L135" s="3"/>
      <c r="M135" s="3"/>
      <c r="N135" s="3"/>
      <c r="O135" s="3"/>
      <c r="P135" s="3"/>
    </row>
    <row r="136" spans="1:16" ht="18" customHeight="1" x14ac:dyDescent="0.35">
      <c r="A136" s="75" t="s">
        <v>291</v>
      </c>
      <c r="B136" s="344" t="s">
        <v>169</v>
      </c>
      <c r="C136" s="345"/>
      <c r="D136" s="345"/>
      <c r="E136" s="475"/>
      <c r="F136" s="203"/>
      <c r="G136" s="138" t="s">
        <v>471</v>
      </c>
      <c r="H136" s="293">
        <v>111</v>
      </c>
      <c r="I136" s="243">
        <f t="shared" si="2"/>
        <v>0</v>
      </c>
      <c r="K136" s="3"/>
      <c r="L136" s="3"/>
      <c r="M136" s="3"/>
      <c r="N136" s="3"/>
      <c r="O136" s="3"/>
      <c r="P136" s="3"/>
    </row>
    <row r="137" spans="1:16" ht="18" customHeight="1" x14ac:dyDescent="0.35">
      <c r="A137" s="75" t="s">
        <v>292</v>
      </c>
      <c r="B137" s="344" t="s">
        <v>170</v>
      </c>
      <c r="C137" s="345"/>
      <c r="D137" s="345"/>
      <c r="E137" s="475"/>
      <c r="F137" s="203"/>
      <c r="G137" s="138" t="s">
        <v>471</v>
      </c>
      <c r="H137" s="293">
        <v>198</v>
      </c>
      <c r="I137" s="243">
        <f t="shared" si="2"/>
        <v>0</v>
      </c>
      <c r="K137" s="3"/>
      <c r="L137" s="3"/>
      <c r="M137" s="3"/>
      <c r="N137" s="3"/>
      <c r="O137" s="3"/>
      <c r="P137" s="3"/>
    </row>
    <row r="138" spans="1:16" ht="18" customHeight="1" x14ac:dyDescent="0.35">
      <c r="A138" s="75" t="s">
        <v>293</v>
      </c>
      <c r="B138" s="344" t="s">
        <v>397</v>
      </c>
      <c r="C138" s="345"/>
      <c r="D138" s="345"/>
      <c r="E138" s="475"/>
      <c r="F138" s="203"/>
      <c r="G138" s="138" t="s">
        <v>471</v>
      </c>
      <c r="H138" s="293">
        <v>81</v>
      </c>
      <c r="I138" s="243">
        <f t="shared" si="2"/>
        <v>0</v>
      </c>
      <c r="K138" s="3"/>
      <c r="L138" s="3"/>
      <c r="M138" s="3"/>
      <c r="N138" s="3"/>
      <c r="O138" s="3"/>
      <c r="P138" s="3"/>
    </row>
    <row r="139" spans="1:16" ht="18" customHeight="1" x14ac:dyDescent="0.35">
      <c r="A139" s="75" t="s">
        <v>294</v>
      </c>
      <c r="B139" s="344" t="s">
        <v>395</v>
      </c>
      <c r="C139" s="345"/>
      <c r="D139" s="345"/>
      <c r="E139" s="475"/>
      <c r="F139" s="203"/>
      <c r="G139" s="138" t="s">
        <v>471</v>
      </c>
      <c r="H139" s="293">
        <v>1064</v>
      </c>
      <c r="I139" s="243">
        <f t="shared" si="2"/>
        <v>0</v>
      </c>
      <c r="K139" s="3"/>
      <c r="L139" s="3"/>
      <c r="M139" s="3"/>
      <c r="N139" s="3"/>
      <c r="O139" s="3"/>
      <c r="P139" s="3"/>
    </row>
    <row r="140" spans="1:16" ht="18" customHeight="1" x14ac:dyDescent="0.35">
      <c r="A140" s="75" t="s">
        <v>295</v>
      </c>
      <c r="B140" s="344" t="s">
        <v>396</v>
      </c>
      <c r="C140" s="345"/>
      <c r="D140" s="345"/>
      <c r="E140" s="475"/>
      <c r="F140" s="203"/>
      <c r="G140" s="138" t="s">
        <v>471</v>
      </c>
      <c r="H140" s="293">
        <v>1165</v>
      </c>
      <c r="I140" s="243">
        <f t="shared" si="2"/>
        <v>0</v>
      </c>
      <c r="K140" s="3"/>
      <c r="L140" s="3"/>
      <c r="M140" s="3"/>
      <c r="N140" s="3"/>
      <c r="O140" s="3"/>
      <c r="P140" s="3"/>
    </row>
    <row r="141" spans="1:16" ht="18" customHeight="1" x14ac:dyDescent="0.35">
      <c r="A141" s="75" t="s">
        <v>296</v>
      </c>
      <c r="B141" s="344" t="s">
        <v>171</v>
      </c>
      <c r="C141" s="345"/>
      <c r="D141" s="345"/>
      <c r="E141" s="475"/>
      <c r="F141" s="203"/>
      <c r="G141" s="138" t="s">
        <v>471</v>
      </c>
      <c r="H141" s="293">
        <v>218</v>
      </c>
      <c r="I141" s="243">
        <f t="shared" si="2"/>
        <v>0</v>
      </c>
      <c r="K141" s="3"/>
      <c r="L141" s="3"/>
      <c r="M141" s="3"/>
      <c r="N141" s="3"/>
      <c r="O141" s="3"/>
      <c r="P141" s="3"/>
    </row>
    <row r="142" spans="1:16" ht="18" customHeight="1" x14ac:dyDescent="0.35">
      <c r="A142" s="75" t="s">
        <v>297</v>
      </c>
      <c r="B142" s="344" t="s">
        <v>172</v>
      </c>
      <c r="C142" s="345"/>
      <c r="D142" s="345"/>
      <c r="E142" s="475"/>
      <c r="F142" s="203"/>
      <c r="G142" s="138" t="s">
        <v>471</v>
      </c>
      <c r="H142" s="293">
        <v>1874</v>
      </c>
      <c r="I142" s="243">
        <f t="shared" si="2"/>
        <v>0</v>
      </c>
      <c r="K142" s="3"/>
      <c r="L142" s="3"/>
      <c r="M142" s="3"/>
      <c r="N142" s="3"/>
      <c r="O142" s="3"/>
      <c r="P142" s="3"/>
    </row>
    <row r="143" spans="1:16" ht="18" customHeight="1" x14ac:dyDescent="0.35">
      <c r="A143" s="75" t="s">
        <v>298</v>
      </c>
      <c r="B143" s="344" t="s">
        <v>173</v>
      </c>
      <c r="C143" s="345"/>
      <c r="D143" s="345"/>
      <c r="E143" s="475"/>
      <c r="F143" s="203"/>
      <c r="G143" s="138" t="s">
        <v>471</v>
      </c>
      <c r="H143" s="293">
        <v>228</v>
      </c>
      <c r="I143" s="243">
        <f t="shared" si="2"/>
        <v>0</v>
      </c>
      <c r="K143" s="3"/>
      <c r="L143" s="3"/>
      <c r="M143" s="3"/>
      <c r="N143" s="3"/>
      <c r="O143" s="3"/>
      <c r="P143" s="3"/>
    </row>
    <row r="144" spans="1:16" ht="36" customHeight="1" x14ac:dyDescent="0.35">
      <c r="A144" s="75" t="s">
        <v>299</v>
      </c>
      <c r="B144" s="344" t="s">
        <v>174</v>
      </c>
      <c r="C144" s="345"/>
      <c r="D144" s="345"/>
      <c r="E144" s="475"/>
      <c r="F144" s="203"/>
      <c r="G144" s="138" t="s">
        <v>471</v>
      </c>
      <c r="H144" s="293">
        <v>354</v>
      </c>
      <c r="I144" s="243">
        <f t="shared" si="2"/>
        <v>0</v>
      </c>
      <c r="K144" s="3"/>
      <c r="L144" s="3"/>
      <c r="M144" s="3"/>
      <c r="N144" s="3"/>
      <c r="O144" s="3"/>
      <c r="P144" s="3"/>
    </row>
    <row r="145" spans="1:16" ht="18" customHeight="1" x14ac:dyDescent="0.35">
      <c r="A145" s="75" t="s">
        <v>300</v>
      </c>
      <c r="B145" s="344" t="s">
        <v>175</v>
      </c>
      <c r="C145" s="345"/>
      <c r="D145" s="345"/>
      <c r="E145" s="475"/>
      <c r="F145" s="203"/>
      <c r="G145" s="138" t="s">
        <v>471</v>
      </c>
      <c r="H145" s="293">
        <v>638</v>
      </c>
      <c r="I145" s="243">
        <f t="shared" si="2"/>
        <v>0</v>
      </c>
      <c r="K145" s="3"/>
      <c r="L145" s="3"/>
      <c r="M145" s="3"/>
      <c r="N145" s="3"/>
      <c r="O145" s="3"/>
      <c r="P145" s="3"/>
    </row>
    <row r="146" spans="1:16" ht="18" customHeight="1" x14ac:dyDescent="0.35">
      <c r="A146" s="75" t="s">
        <v>301</v>
      </c>
      <c r="B146" s="344" t="s">
        <v>176</v>
      </c>
      <c r="C146" s="345"/>
      <c r="D146" s="345"/>
      <c r="E146" s="475"/>
      <c r="F146" s="203"/>
      <c r="G146" s="138" t="s">
        <v>471</v>
      </c>
      <c r="H146" s="293">
        <v>3057</v>
      </c>
      <c r="I146" s="243">
        <f t="shared" si="2"/>
        <v>0</v>
      </c>
      <c r="K146" s="3"/>
      <c r="L146" s="3"/>
      <c r="M146" s="3"/>
      <c r="N146" s="3"/>
      <c r="O146" s="3"/>
      <c r="P146" s="3"/>
    </row>
    <row r="147" spans="1:16" ht="18" customHeight="1" x14ac:dyDescent="0.35">
      <c r="A147" s="75" t="s">
        <v>303</v>
      </c>
      <c r="B147" s="344" t="s">
        <v>178</v>
      </c>
      <c r="C147" s="345"/>
      <c r="D147" s="345"/>
      <c r="E147" s="475"/>
      <c r="F147" s="203"/>
      <c r="G147" s="138" t="s">
        <v>471</v>
      </c>
      <c r="H147" s="293">
        <v>3171</v>
      </c>
      <c r="I147" s="243">
        <f t="shared" si="2"/>
        <v>0</v>
      </c>
      <c r="K147" s="3"/>
      <c r="L147" s="3"/>
      <c r="M147" s="3"/>
      <c r="N147" s="3"/>
      <c r="O147" s="3"/>
      <c r="P147" s="3"/>
    </row>
    <row r="148" spans="1:16" ht="18" customHeight="1" x14ac:dyDescent="0.35">
      <c r="A148" s="75" t="s">
        <v>304</v>
      </c>
      <c r="B148" s="344" t="s">
        <v>179</v>
      </c>
      <c r="C148" s="345"/>
      <c r="D148" s="345"/>
      <c r="E148" s="475"/>
      <c r="F148" s="203"/>
      <c r="G148" s="138" t="s">
        <v>471</v>
      </c>
      <c r="H148" s="293">
        <v>3521</v>
      </c>
      <c r="I148" s="243">
        <f t="shared" si="2"/>
        <v>0</v>
      </c>
      <c r="K148" s="3"/>
      <c r="L148" s="3"/>
      <c r="M148" s="3"/>
      <c r="N148" s="3"/>
      <c r="O148" s="3"/>
      <c r="P148" s="3"/>
    </row>
    <row r="149" spans="1:16" ht="18" customHeight="1" x14ac:dyDescent="0.35">
      <c r="A149" s="75" t="s">
        <v>305</v>
      </c>
      <c r="B149" s="344" t="s">
        <v>180</v>
      </c>
      <c r="C149" s="345"/>
      <c r="D149" s="345"/>
      <c r="E149" s="475"/>
      <c r="F149" s="203"/>
      <c r="G149" s="138" t="s">
        <v>471</v>
      </c>
      <c r="H149" s="293">
        <v>253</v>
      </c>
      <c r="I149" s="243">
        <f t="shared" si="2"/>
        <v>0</v>
      </c>
      <c r="K149" s="3"/>
      <c r="L149" s="3"/>
      <c r="M149" s="3"/>
      <c r="N149" s="3"/>
      <c r="O149" s="3"/>
      <c r="P149" s="3"/>
    </row>
    <row r="150" spans="1:16" ht="18" customHeight="1" x14ac:dyDescent="0.35">
      <c r="A150" s="75" t="s">
        <v>310</v>
      </c>
      <c r="B150" s="344" t="s">
        <v>184</v>
      </c>
      <c r="C150" s="345"/>
      <c r="D150" s="345"/>
      <c r="E150" s="475"/>
      <c r="F150" s="203"/>
      <c r="G150" s="138" t="s">
        <v>471</v>
      </c>
      <c r="H150" s="293">
        <v>1783</v>
      </c>
      <c r="I150" s="243">
        <f t="shared" si="2"/>
        <v>0</v>
      </c>
      <c r="K150" s="3"/>
      <c r="L150" s="3"/>
      <c r="M150" s="3"/>
      <c r="N150" s="3"/>
      <c r="O150" s="3"/>
      <c r="P150" s="3"/>
    </row>
    <row r="151" spans="1:16" ht="18" customHeight="1" x14ac:dyDescent="0.35">
      <c r="A151" s="75" t="s">
        <v>311</v>
      </c>
      <c r="B151" s="344" t="s">
        <v>185</v>
      </c>
      <c r="C151" s="345"/>
      <c r="D151" s="345"/>
      <c r="E151" s="475"/>
      <c r="F151" s="203"/>
      <c r="G151" s="138" t="s">
        <v>471</v>
      </c>
      <c r="H151" s="293">
        <v>1418</v>
      </c>
      <c r="I151" s="243">
        <f t="shared" si="2"/>
        <v>0</v>
      </c>
      <c r="K151" s="3"/>
      <c r="L151" s="3"/>
      <c r="M151" s="3"/>
      <c r="N151" s="3"/>
      <c r="O151" s="3"/>
      <c r="P151" s="3"/>
    </row>
    <row r="152" spans="1:16" ht="18" customHeight="1" x14ac:dyDescent="0.35">
      <c r="A152" s="75" t="s">
        <v>400</v>
      </c>
      <c r="B152" s="344" t="s">
        <v>186</v>
      </c>
      <c r="C152" s="345"/>
      <c r="D152" s="345"/>
      <c r="E152" s="475"/>
      <c r="F152" s="195"/>
      <c r="G152" s="138" t="s">
        <v>471</v>
      </c>
      <c r="H152" s="293">
        <v>1935</v>
      </c>
      <c r="I152" s="243">
        <f t="shared" si="2"/>
        <v>0</v>
      </c>
      <c r="K152" s="3"/>
      <c r="L152" s="3"/>
      <c r="M152" s="3"/>
      <c r="N152" s="3"/>
      <c r="O152" s="3"/>
      <c r="P152" s="3"/>
    </row>
    <row r="153" spans="1:16" ht="18" customHeight="1" x14ac:dyDescent="0.35">
      <c r="A153" s="75" t="s">
        <v>312</v>
      </c>
      <c r="B153" s="344" t="s">
        <v>187</v>
      </c>
      <c r="C153" s="345"/>
      <c r="D153" s="345"/>
      <c r="E153" s="475"/>
      <c r="F153" s="195"/>
      <c r="G153" s="138" t="s">
        <v>471</v>
      </c>
      <c r="H153" s="293">
        <v>547</v>
      </c>
      <c r="I153" s="243">
        <f t="shared" si="2"/>
        <v>0</v>
      </c>
      <c r="K153" s="3"/>
      <c r="L153" s="3"/>
      <c r="M153" s="3"/>
      <c r="N153" s="3"/>
      <c r="O153" s="3"/>
      <c r="P153" s="3"/>
    </row>
    <row r="154" spans="1:16" ht="18" customHeight="1" x14ac:dyDescent="0.35">
      <c r="A154" s="75" t="s">
        <v>313</v>
      </c>
      <c r="B154" s="344" t="s">
        <v>188</v>
      </c>
      <c r="C154" s="345"/>
      <c r="D154" s="345"/>
      <c r="E154" s="475"/>
      <c r="F154" s="195"/>
      <c r="G154" s="138" t="s">
        <v>471</v>
      </c>
      <c r="H154" s="293">
        <v>836</v>
      </c>
      <c r="I154" s="243">
        <f t="shared" si="2"/>
        <v>0</v>
      </c>
      <c r="K154" s="3"/>
      <c r="L154" s="3"/>
      <c r="M154" s="3"/>
      <c r="N154" s="3"/>
      <c r="O154" s="3"/>
      <c r="P154" s="3"/>
    </row>
    <row r="155" spans="1:16" ht="18" customHeight="1" x14ac:dyDescent="0.35">
      <c r="A155" s="75" t="s">
        <v>314</v>
      </c>
      <c r="B155" s="344" t="s">
        <v>189</v>
      </c>
      <c r="C155" s="345"/>
      <c r="D155" s="345"/>
      <c r="E155" s="475"/>
      <c r="F155" s="195"/>
      <c r="G155" s="138" t="s">
        <v>471</v>
      </c>
      <c r="H155" s="293">
        <v>380</v>
      </c>
      <c r="I155" s="243">
        <f t="shared" si="2"/>
        <v>0</v>
      </c>
      <c r="K155" s="3"/>
      <c r="L155" s="3"/>
      <c r="M155" s="3"/>
      <c r="N155" s="3"/>
      <c r="O155" s="3"/>
      <c r="P155" s="3"/>
    </row>
    <row r="156" spans="1:16" ht="18" customHeight="1" x14ac:dyDescent="0.35">
      <c r="A156" s="75" t="s">
        <v>315</v>
      </c>
      <c r="B156" s="344" t="s">
        <v>190</v>
      </c>
      <c r="C156" s="345"/>
      <c r="D156" s="345"/>
      <c r="E156" s="475"/>
      <c r="F156" s="195"/>
      <c r="G156" s="138" t="s">
        <v>471</v>
      </c>
      <c r="H156" s="293">
        <v>152</v>
      </c>
      <c r="I156" s="243">
        <f t="shared" si="2"/>
        <v>0</v>
      </c>
      <c r="K156" s="3"/>
      <c r="L156" s="3"/>
      <c r="M156" s="3"/>
      <c r="N156" s="3"/>
      <c r="O156" s="3"/>
      <c r="P156" s="3"/>
    </row>
    <row r="157" spans="1:16" ht="18" customHeight="1" x14ac:dyDescent="0.35">
      <c r="A157" s="75" t="s">
        <v>316</v>
      </c>
      <c r="B157" s="344" t="s">
        <v>191</v>
      </c>
      <c r="C157" s="345"/>
      <c r="D157" s="345"/>
      <c r="E157" s="475"/>
      <c r="F157" s="195"/>
      <c r="G157" s="138" t="s">
        <v>471</v>
      </c>
      <c r="H157" s="293">
        <v>228</v>
      </c>
      <c r="I157" s="243">
        <f t="shared" si="2"/>
        <v>0</v>
      </c>
      <c r="K157" s="3"/>
      <c r="L157" s="3"/>
      <c r="M157" s="3"/>
      <c r="N157" s="3"/>
      <c r="O157" s="3"/>
      <c r="P157" s="3"/>
    </row>
    <row r="158" spans="1:16" ht="18" customHeight="1" x14ac:dyDescent="0.35">
      <c r="A158" s="75" t="s">
        <v>317</v>
      </c>
      <c r="B158" s="344" t="s">
        <v>279</v>
      </c>
      <c r="C158" s="345"/>
      <c r="D158" s="345"/>
      <c r="E158" s="475"/>
      <c r="F158" s="195"/>
      <c r="G158" s="138" t="s">
        <v>471</v>
      </c>
      <c r="H158" s="293">
        <v>730</v>
      </c>
      <c r="I158" s="243">
        <f t="shared" si="2"/>
        <v>0</v>
      </c>
      <c r="K158" s="3"/>
      <c r="L158" s="3"/>
      <c r="M158" s="3"/>
      <c r="N158" s="3"/>
      <c r="O158" s="3"/>
      <c r="P158" s="3"/>
    </row>
    <row r="159" spans="1:16" ht="18" customHeight="1" x14ac:dyDescent="0.35">
      <c r="A159" s="75" t="s">
        <v>318</v>
      </c>
      <c r="B159" s="344" t="s">
        <v>280</v>
      </c>
      <c r="C159" s="345"/>
      <c r="D159" s="345"/>
      <c r="E159" s="475"/>
      <c r="F159" s="195"/>
      <c r="G159" s="138" t="s">
        <v>471</v>
      </c>
      <c r="H159" s="293">
        <v>623</v>
      </c>
      <c r="I159" s="243">
        <f t="shared" si="2"/>
        <v>0</v>
      </c>
      <c r="K159" s="3"/>
      <c r="L159" s="3"/>
      <c r="M159" s="3"/>
      <c r="N159" s="3"/>
      <c r="O159" s="3"/>
      <c r="P159" s="3"/>
    </row>
    <row r="160" spans="1:16" ht="18" customHeight="1" x14ac:dyDescent="0.35">
      <c r="A160" s="75" t="s">
        <v>319</v>
      </c>
      <c r="B160" s="344" t="s">
        <v>281</v>
      </c>
      <c r="C160" s="345"/>
      <c r="D160" s="345"/>
      <c r="E160" s="475"/>
      <c r="F160" s="195"/>
      <c r="G160" s="138" t="s">
        <v>471</v>
      </c>
      <c r="H160" s="293">
        <v>3307</v>
      </c>
      <c r="I160" s="243">
        <f t="shared" si="2"/>
        <v>0</v>
      </c>
      <c r="K160" s="3"/>
      <c r="L160" s="3"/>
      <c r="M160" s="3"/>
      <c r="N160" s="3"/>
      <c r="O160" s="3"/>
      <c r="P160" s="3"/>
    </row>
    <row r="161" spans="1:16" ht="18" customHeight="1" x14ac:dyDescent="0.35">
      <c r="A161" s="75" t="s">
        <v>320</v>
      </c>
      <c r="B161" s="344" t="s">
        <v>192</v>
      </c>
      <c r="C161" s="345"/>
      <c r="D161" s="345"/>
      <c r="E161" s="475"/>
      <c r="F161" s="203"/>
      <c r="G161" s="138" t="s">
        <v>471</v>
      </c>
      <c r="H161" s="293">
        <v>4002</v>
      </c>
      <c r="I161" s="243">
        <f t="shared" si="2"/>
        <v>0</v>
      </c>
      <c r="K161" s="3"/>
      <c r="L161" s="3"/>
      <c r="M161" s="3"/>
      <c r="N161" s="3"/>
      <c r="O161" s="3"/>
      <c r="P161" s="3"/>
    </row>
    <row r="162" spans="1:16" ht="18" customHeight="1" x14ac:dyDescent="0.35">
      <c r="A162" s="75" t="s">
        <v>321</v>
      </c>
      <c r="B162" s="344" t="s">
        <v>193</v>
      </c>
      <c r="C162" s="345"/>
      <c r="D162" s="345"/>
      <c r="E162" s="475"/>
      <c r="F162" s="203"/>
      <c r="G162" s="138" t="s">
        <v>471</v>
      </c>
      <c r="H162" s="293">
        <v>6788</v>
      </c>
      <c r="I162" s="243">
        <f t="shared" si="2"/>
        <v>0</v>
      </c>
      <c r="K162" s="3"/>
      <c r="L162" s="3"/>
      <c r="M162" s="3"/>
      <c r="N162" s="3"/>
      <c r="O162" s="3"/>
      <c r="P162" s="3"/>
    </row>
    <row r="163" spans="1:16" ht="18" customHeight="1" x14ac:dyDescent="0.35">
      <c r="A163" s="75" t="s">
        <v>322</v>
      </c>
      <c r="B163" s="344" t="s">
        <v>194</v>
      </c>
      <c r="C163" s="345"/>
      <c r="D163" s="345"/>
      <c r="E163" s="475"/>
      <c r="F163" s="203"/>
      <c r="G163" s="138" t="s">
        <v>471</v>
      </c>
      <c r="H163" s="293">
        <v>5269</v>
      </c>
      <c r="I163" s="243">
        <f t="shared" si="2"/>
        <v>0</v>
      </c>
      <c r="K163" s="3"/>
      <c r="L163" s="3"/>
      <c r="M163" s="3"/>
      <c r="N163" s="3"/>
      <c r="O163" s="3"/>
      <c r="P163" s="3"/>
    </row>
    <row r="164" spans="1:16" ht="18" customHeight="1" x14ac:dyDescent="0.35">
      <c r="A164" s="75" t="s">
        <v>323</v>
      </c>
      <c r="B164" s="344" t="s">
        <v>195</v>
      </c>
      <c r="C164" s="345"/>
      <c r="D164" s="345"/>
      <c r="E164" s="475"/>
      <c r="F164" s="203"/>
      <c r="G164" s="138" t="s">
        <v>471</v>
      </c>
      <c r="H164" s="293">
        <v>44780</v>
      </c>
      <c r="I164" s="243">
        <f t="shared" si="2"/>
        <v>0</v>
      </c>
      <c r="K164" s="3"/>
      <c r="L164" s="3"/>
      <c r="M164" s="3"/>
      <c r="N164" s="3"/>
      <c r="O164" s="3"/>
      <c r="P164" s="3"/>
    </row>
    <row r="165" spans="1:16" ht="18" customHeight="1" x14ac:dyDescent="0.35">
      <c r="A165" s="75" t="s">
        <v>324</v>
      </c>
      <c r="B165" s="344" t="s">
        <v>196</v>
      </c>
      <c r="C165" s="345"/>
      <c r="D165" s="345"/>
      <c r="E165" s="475"/>
      <c r="F165" s="203"/>
      <c r="G165" s="138" t="s">
        <v>471</v>
      </c>
      <c r="H165" s="293">
        <v>1494</v>
      </c>
      <c r="I165" s="243">
        <f t="shared" si="2"/>
        <v>0</v>
      </c>
      <c r="K165" s="3"/>
      <c r="L165" s="3"/>
      <c r="M165" s="3"/>
      <c r="N165" s="3"/>
      <c r="O165" s="3"/>
      <c r="P165" s="3"/>
    </row>
    <row r="166" spans="1:16" ht="18" customHeight="1" x14ac:dyDescent="0.35">
      <c r="A166" s="75" t="s">
        <v>325</v>
      </c>
      <c r="B166" s="344" t="s">
        <v>197</v>
      </c>
      <c r="C166" s="345"/>
      <c r="D166" s="345"/>
      <c r="E166" s="475"/>
      <c r="F166" s="203"/>
      <c r="G166" s="138" t="s">
        <v>471</v>
      </c>
      <c r="H166" s="293">
        <v>2230</v>
      </c>
      <c r="I166" s="243">
        <f t="shared" si="2"/>
        <v>0</v>
      </c>
      <c r="K166" s="3"/>
      <c r="L166" s="3"/>
      <c r="M166" s="3"/>
      <c r="N166" s="3"/>
      <c r="O166" s="3"/>
      <c r="P166" s="3"/>
    </row>
    <row r="167" spans="1:16" ht="18" customHeight="1" x14ac:dyDescent="0.35">
      <c r="A167" s="75" t="s">
        <v>326</v>
      </c>
      <c r="B167" s="344" t="s">
        <v>198</v>
      </c>
      <c r="C167" s="345"/>
      <c r="D167" s="345"/>
      <c r="E167" s="475"/>
      <c r="F167" s="203"/>
      <c r="G167" s="138" t="s">
        <v>471</v>
      </c>
      <c r="H167" s="293">
        <v>4400</v>
      </c>
      <c r="I167" s="243">
        <f t="shared" si="2"/>
        <v>0</v>
      </c>
      <c r="K167" s="3"/>
      <c r="L167" s="3"/>
      <c r="M167" s="3"/>
      <c r="N167" s="3"/>
      <c r="O167" s="3"/>
      <c r="P167" s="3"/>
    </row>
    <row r="168" spans="1:16" ht="18" customHeight="1" x14ac:dyDescent="0.35">
      <c r="A168" s="75" t="s">
        <v>327</v>
      </c>
      <c r="B168" s="344" t="s">
        <v>199</v>
      </c>
      <c r="C168" s="345"/>
      <c r="D168" s="345"/>
      <c r="E168" s="475"/>
      <c r="F168" s="203"/>
      <c r="G168" s="138" t="s">
        <v>471</v>
      </c>
      <c r="H168" s="293">
        <v>78212</v>
      </c>
      <c r="I168" s="243">
        <f t="shared" si="2"/>
        <v>0</v>
      </c>
      <c r="K168" s="3"/>
      <c r="L168" s="3"/>
      <c r="M168" s="3"/>
      <c r="N168" s="3"/>
      <c r="O168" s="3"/>
      <c r="P168" s="3"/>
    </row>
    <row r="169" spans="1:16" ht="36" customHeight="1" x14ac:dyDescent="0.35">
      <c r="A169" s="75" t="s">
        <v>328</v>
      </c>
      <c r="B169" s="344" t="s">
        <v>200</v>
      </c>
      <c r="C169" s="345"/>
      <c r="D169" s="345"/>
      <c r="E169" s="475"/>
      <c r="F169" s="203"/>
      <c r="G169" s="138" t="s">
        <v>471</v>
      </c>
      <c r="H169" s="293">
        <v>109163</v>
      </c>
      <c r="I169" s="243">
        <f t="shared" si="2"/>
        <v>0</v>
      </c>
      <c r="K169" s="3"/>
      <c r="L169" s="3"/>
      <c r="M169" s="3"/>
      <c r="N169" s="3"/>
      <c r="O169" s="3"/>
      <c r="P169" s="3"/>
    </row>
    <row r="170" spans="1:16" ht="18" customHeight="1" x14ac:dyDescent="0.35">
      <c r="A170" s="75" t="s">
        <v>336</v>
      </c>
      <c r="B170" s="344" t="s">
        <v>208</v>
      </c>
      <c r="C170" s="345"/>
      <c r="D170" s="345"/>
      <c r="E170" s="475"/>
      <c r="F170" s="203"/>
      <c r="G170" s="138" t="s">
        <v>471</v>
      </c>
      <c r="H170" s="293">
        <v>2431</v>
      </c>
      <c r="I170" s="243">
        <f t="shared" si="2"/>
        <v>0</v>
      </c>
      <c r="K170" s="3"/>
      <c r="L170" s="3"/>
      <c r="M170" s="3"/>
      <c r="N170" s="3"/>
      <c r="O170" s="3"/>
      <c r="P170" s="3"/>
    </row>
    <row r="171" spans="1:16" ht="18" customHeight="1" x14ac:dyDescent="0.35">
      <c r="A171" s="75" t="s">
        <v>337</v>
      </c>
      <c r="B171" s="344" t="s">
        <v>209</v>
      </c>
      <c r="C171" s="345"/>
      <c r="D171" s="345"/>
      <c r="E171" s="475"/>
      <c r="F171" s="203"/>
      <c r="G171" s="138" t="s">
        <v>471</v>
      </c>
      <c r="H171" s="293">
        <v>2761</v>
      </c>
      <c r="I171" s="243">
        <f t="shared" si="2"/>
        <v>0</v>
      </c>
      <c r="K171" s="3"/>
      <c r="L171" s="3"/>
      <c r="M171" s="3"/>
      <c r="N171" s="3"/>
      <c r="O171" s="3"/>
      <c r="P171" s="3"/>
    </row>
    <row r="172" spans="1:16" ht="18" customHeight="1" x14ac:dyDescent="0.35">
      <c r="A172" s="75" t="s">
        <v>338</v>
      </c>
      <c r="B172" s="344" t="s">
        <v>210</v>
      </c>
      <c r="C172" s="345"/>
      <c r="D172" s="345"/>
      <c r="E172" s="475"/>
      <c r="F172" s="203"/>
      <c r="G172" s="138" t="s">
        <v>471</v>
      </c>
      <c r="H172" s="293">
        <v>3647</v>
      </c>
      <c r="I172" s="243">
        <f t="shared" si="2"/>
        <v>0</v>
      </c>
      <c r="K172" s="3"/>
      <c r="L172" s="3"/>
      <c r="M172" s="3"/>
      <c r="N172" s="3"/>
      <c r="O172" s="3"/>
      <c r="P172" s="3"/>
    </row>
    <row r="173" spans="1:16" ht="18" customHeight="1" x14ac:dyDescent="0.35">
      <c r="A173" s="75" t="s">
        <v>339</v>
      </c>
      <c r="B173" s="344" t="s">
        <v>211</v>
      </c>
      <c r="C173" s="345"/>
      <c r="D173" s="345"/>
      <c r="E173" s="475"/>
      <c r="F173" s="203"/>
      <c r="G173" s="138" t="s">
        <v>471</v>
      </c>
      <c r="H173" s="293">
        <v>405</v>
      </c>
      <c r="I173" s="243">
        <f t="shared" si="2"/>
        <v>0</v>
      </c>
      <c r="K173" s="3"/>
      <c r="L173" s="3"/>
      <c r="M173" s="3"/>
      <c r="N173" s="3"/>
      <c r="O173" s="3"/>
      <c r="P173" s="3"/>
    </row>
    <row r="174" spans="1:16" ht="18" customHeight="1" x14ac:dyDescent="0.35">
      <c r="A174" s="75" t="s">
        <v>340</v>
      </c>
      <c r="B174" s="344" t="s">
        <v>212</v>
      </c>
      <c r="C174" s="345"/>
      <c r="D174" s="345"/>
      <c r="E174" s="475"/>
      <c r="F174" s="203"/>
      <c r="G174" s="138" t="s">
        <v>471</v>
      </c>
      <c r="H174" s="293">
        <v>810</v>
      </c>
      <c r="I174" s="243">
        <f t="shared" si="2"/>
        <v>0</v>
      </c>
      <c r="K174" s="3"/>
      <c r="L174" s="3"/>
      <c r="M174" s="3"/>
      <c r="N174" s="3"/>
      <c r="O174" s="3"/>
      <c r="P174" s="3"/>
    </row>
    <row r="175" spans="1:16" ht="18" customHeight="1" x14ac:dyDescent="0.35">
      <c r="A175" s="75" t="s">
        <v>341</v>
      </c>
      <c r="B175" s="344" t="s">
        <v>213</v>
      </c>
      <c r="C175" s="345"/>
      <c r="D175" s="345"/>
      <c r="E175" s="475"/>
      <c r="F175" s="203"/>
      <c r="G175" s="138" t="s">
        <v>471</v>
      </c>
      <c r="H175" s="293">
        <v>405</v>
      </c>
      <c r="I175" s="243">
        <f t="shared" si="2"/>
        <v>0</v>
      </c>
      <c r="K175" s="3"/>
      <c r="L175" s="3"/>
      <c r="M175" s="3"/>
      <c r="N175" s="3"/>
      <c r="O175" s="3"/>
      <c r="P175" s="3"/>
    </row>
    <row r="176" spans="1:16" ht="36" customHeight="1" x14ac:dyDescent="0.35">
      <c r="A176" s="75" t="s">
        <v>342</v>
      </c>
      <c r="B176" s="344" t="s">
        <v>39</v>
      </c>
      <c r="C176" s="345"/>
      <c r="D176" s="345"/>
      <c r="E176" s="475"/>
      <c r="F176" s="203"/>
      <c r="G176" s="138" t="s">
        <v>471</v>
      </c>
      <c r="H176" s="293">
        <v>405</v>
      </c>
      <c r="I176" s="243">
        <f t="shared" si="2"/>
        <v>0</v>
      </c>
      <c r="K176" s="3"/>
      <c r="L176" s="3"/>
      <c r="M176" s="3"/>
      <c r="N176" s="3"/>
      <c r="O176" s="3"/>
      <c r="P176" s="3"/>
    </row>
    <row r="177" spans="1:16" ht="18" customHeight="1" x14ac:dyDescent="0.35">
      <c r="A177" s="75" t="s">
        <v>343</v>
      </c>
      <c r="B177" s="344" t="s">
        <v>214</v>
      </c>
      <c r="C177" s="345"/>
      <c r="D177" s="345"/>
      <c r="E177" s="475"/>
      <c r="F177" s="203"/>
      <c r="G177" s="138" t="s">
        <v>471</v>
      </c>
      <c r="H177" s="293">
        <v>557</v>
      </c>
      <c r="I177" s="243">
        <f t="shared" si="2"/>
        <v>0</v>
      </c>
      <c r="K177" s="3"/>
      <c r="L177" s="3"/>
      <c r="M177" s="3"/>
      <c r="N177" s="3"/>
      <c r="O177" s="3"/>
      <c r="P177" s="3"/>
    </row>
    <row r="178" spans="1:16" ht="18" customHeight="1" x14ac:dyDescent="0.35">
      <c r="A178" s="75" t="s">
        <v>344</v>
      </c>
      <c r="B178" s="344" t="s">
        <v>215</v>
      </c>
      <c r="C178" s="345"/>
      <c r="D178" s="345"/>
      <c r="E178" s="475"/>
      <c r="F178" s="203"/>
      <c r="G178" s="138" t="s">
        <v>471</v>
      </c>
      <c r="H178" s="293">
        <v>659</v>
      </c>
      <c r="I178" s="243">
        <f t="shared" si="2"/>
        <v>0</v>
      </c>
      <c r="K178" s="3"/>
      <c r="L178" s="3"/>
      <c r="M178" s="3"/>
      <c r="N178" s="3"/>
      <c r="O178" s="3"/>
      <c r="P178" s="3"/>
    </row>
    <row r="179" spans="1:16" ht="18" customHeight="1" x14ac:dyDescent="0.35">
      <c r="A179" s="75" t="s">
        <v>345</v>
      </c>
      <c r="B179" s="344" t="s">
        <v>216</v>
      </c>
      <c r="C179" s="345"/>
      <c r="D179" s="345"/>
      <c r="E179" s="475"/>
      <c r="F179" s="203"/>
      <c r="G179" s="138" t="s">
        <v>471</v>
      </c>
      <c r="H179" s="293">
        <v>228</v>
      </c>
      <c r="I179" s="243">
        <f t="shared" si="2"/>
        <v>0</v>
      </c>
      <c r="K179" s="3"/>
      <c r="L179" s="3"/>
      <c r="M179" s="3"/>
      <c r="N179" s="3"/>
      <c r="O179" s="3"/>
      <c r="P179" s="3"/>
    </row>
    <row r="180" spans="1:16" ht="18" customHeight="1" x14ac:dyDescent="0.35">
      <c r="A180" s="75" t="s">
        <v>346</v>
      </c>
      <c r="B180" s="344" t="s">
        <v>217</v>
      </c>
      <c r="C180" s="345"/>
      <c r="D180" s="345"/>
      <c r="E180" s="475"/>
      <c r="F180" s="203"/>
      <c r="G180" s="138" t="s">
        <v>471</v>
      </c>
      <c r="H180" s="293">
        <v>329</v>
      </c>
      <c r="I180" s="243">
        <f t="shared" si="2"/>
        <v>0</v>
      </c>
      <c r="K180" s="3"/>
      <c r="L180" s="3"/>
      <c r="M180" s="3"/>
      <c r="N180" s="3"/>
      <c r="O180" s="3"/>
      <c r="P180" s="3"/>
    </row>
    <row r="181" spans="1:16" ht="18" customHeight="1" x14ac:dyDescent="0.35">
      <c r="A181" s="75" t="s">
        <v>347</v>
      </c>
      <c r="B181" s="344" t="s">
        <v>218</v>
      </c>
      <c r="C181" s="345"/>
      <c r="D181" s="345"/>
      <c r="E181" s="475"/>
      <c r="F181" s="203"/>
      <c r="G181" s="138" t="s">
        <v>471</v>
      </c>
      <c r="H181" s="293">
        <v>583</v>
      </c>
      <c r="I181" s="243">
        <f t="shared" si="2"/>
        <v>0</v>
      </c>
      <c r="K181" s="3"/>
      <c r="L181" s="3"/>
      <c r="M181" s="3"/>
      <c r="N181" s="3"/>
      <c r="O181" s="3"/>
      <c r="P181" s="3"/>
    </row>
    <row r="182" spans="1:16" ht="36" customHeight="1" x14ac:dyDescent="0.35">
      <c r="A182" s="75" t="s">
        <v>348</v>
      </c>
      <c r="B182" s="344" t="s">
        <v>219</v>
      </c>
      <c r="C182" s="345"/>
      <c r="D182" s="345"/>
      <c r="E182" s="475"/>
      <c r="F182" s="203"/>
      <c r="G182" s="138" t="s">
        <v>471</v>
      </c>
      <c r="H182" s="293">
        <v>4812</v>
      </c>
      <c r="I182" s="243">
        <f t="shared" ref="I182:I226" si="3">+F182*H182</f>
        <v>0</v>
      </c>
      <c r="K182" s="3"/>
      <c r="L182" s="3"/>
      <c r="M182" s="3"/>
      <c r="N182" s="3"/>
      <c r="O182" s="3"/>
      <c r="P182" s="3"/>
    </row>
    <row r="183" spans="1:16" ht="36" customHeight="1" x14ac:dyDescent="0.35">
      <c r="A183" s="75" t="s">
        <v>349</v>
      </c>
      <c r="B183" s="344" t="s">
        <v>220</v>
      </c>
      <c r="C183" s="345"/>
      <c r="D183" s="345"/>
      <c r="E183" s="475"/>
      <c r="F183" s="203"/>
      <c r="G183" s="138" t="s">
        <v>471</v>
      </c>
      <c r="H183" s="293">
        <v>5572</v>
      </c>
      <c r="I183" s="243">
        <f t="shared" si="3"/>
        <v>0</v>
      </c>
      <c r="K183" s="3"/>
      <c r="L183" s="3"/>
      <c r="M183" s="3"/>
      <c r="N183" s="3"/>
      <c r="O183" s="3"/>
      <c r="P183" s="3"/>
    </row>
    <row r="184" spans="1:16" ht="36" customHeight="1" x14ac:dyDescent="0.35">
      <c r="A184" s="75" t="s">
        <v>402</v>
      </c>
      <c r="B184" s="344" t="s">
        <v>221</v>
      </c>
      <c r="C184" s="345"/>
      <c r="D184" s="345"/>
      <c r="E184" s="475"/>
      <c r="F184" s="203"/>
      <c r="G184" s="138" t="s">
        <v>471</v>
      </c>
      <c r="H184" s="293">
        <v>7345</v>
      </c>
      <c r="I184" s="243">
        <f t="shared" si="3"/>
        <v>0</v>
      </c>
      <c r="K184" s="3"/>
      <c r="L184" s="3"/>
      <c r="M184" s="3"/>
      <c r="N184" s="3"/>
      <c r="O184" s="3"/>
      <c r="P184" s="3"/>
    </row>
    <row r="185" spans="1:16" ht="18" customHeight="1" x14ac:dyDescent="0.35">
      <c r="A185" s="75" t="s">
        <v>350</v>
      </c>
      <c r="B185" s="344" t="s">
        <v>222</v>
      </c>
      <c r="C185" s="345"/>
      <c r="D185" s="345"/>
      <c r="E185" s="475"/>
      <c r="F185" s="203"/>
      <c r="G185" s="138" t="s">
        <v>471</v>
      </c>
      <c r="H185" s="293">
        <v>2178</v>
      </c>
      <c r="I185" s="243">
        <f t="shared" si="3"/>
        <v>0</v>
      </c>
      <c r="K185" s="3"/>
      <c r="L185" s="3"/>
      <c r="M185" s="3"/>
      <c r="N185" s="3"/>
      <c r="O185" s="3"/>
      <c r="P185" s="3"/>
    </row>
    <row r="186" spans="1:16" ht="18" customHeight="1" x14ac:dyDescent="0.35">
      <c r="A186" s="75" t="s">
        <v>351</v>
      </c>
      <c r="B186" s="344" t="s">
        <v>223</v>
      </c>
      <c r="C186" s="345"/>
      <c r="D186" s="345"/>
      <c r="E186" s="475"/>
      <c r="F186" s="203"/>
      <c r="G186" s="138" t="s">
        <v>471</v>
      </c>
      <c r="H186" s="293">
        <v>2786</v>
      </c>
      <c r="I186" s="243">
        <f t="shared" si="3"/>
        <v>0</v>
      </c>
      <c r="K186" s="3"/>
      <c r="L186" s="3"/>
      <c r="M186" s="3"/>
      <c r="N186" s="3"/>
      <c r="O186" s="3"/>
      <c r="P186" s="3"/>
    </row>
    <row r="187" spans="1:16" ht="18" customHeight="1" x14ac:dyDescent="0.35">
      <c r="A187" s="75" t="s">
        <v>352</v>
      </c>
      <c r="B187" s="344" t="s">
        <v>224</v>
      </c>
      <c r="C187" s="345"/>
      <c r="D187" s="345"/>
      <c r="E187" s="475"/>
      <c r="F187" s="203"/>
      <c r="G187" s="138" t="s">
        <v>471</v>
      </c>
      <c r="H187" s="293">
        <v>405</v>
      </c>
      <c r="I187" s="243">
        <f t="shared" si="3"/>
        <v>0</v>
      </c>
      <c r="K187" s="3"/>
      <c r="L187" s="3"/>
      <c r="M187" s="3"/>
      <c r="N187" s="3"/>
      <c r="O187" s="3"/>
      <c r="P187" s="3"/>
    </row>
    <row r="188" spans="1:16" ht="18" customHeight="1" x14ac:dyDescent="0.35">
      <c r="A188" s="75" t="s">
        <v>353</v>
      </c>
      <c r="B188" s="344" t="s">
        <v>225</v>
      </c>
      <c r="C188" s="345"/>
      <c r="D188" s="345"/>
      <c r="E188" s="475"/>
      <c r="F188" s="203"/>
      <c r="G188" s="138" t="s">
        <v>471</v>
      </c>
      <c r="H188" s="293">
        <v>355</v>
      </c>
      <c r="I188" s="243">
        <f t="shared" si="3"/>
        <v>0</v>
      </c>
      <c r="K188" s="3"/>
      <c r="L188" s="3"/>
      <c r="M188" s="3"/>
      <c r="N188" s="3"/>
      <c r="O188" s="3"/>
      <c r="P188" s="3"/>
    </row>
    <row r="189" spans="1:16" ht="18" customHeight="1" x14ac:dyDescent="0.35">
      <c r="A189" s="75" t="s">
        <v>354</v>
      </c>
      <c r="B189" s="344" t="s">
        <v>226</v>
      </c>
      <c r="C189" s="345"/>
      <c r="D189" s="345"/>
      <c r="E189" s="475"/>
      <c r="F189" s="203"/>
      <c r="G189" s="138" t="s">
        <v>471</v>
      </c>
      <c r="H189" s="293">
        <v>2280</v>
      </c>
      <c r="I189" s="243">
        <f t="shared" si="3"/>
        <v>0</v>
      </c>
      <c r="K189" s="3"/>
      <c r="L189" s="3"/>
      <c r="M189" s="3"/>
      <c r="N189" s="3"/>
      <c r="O189" s="3"/>
      <c r="P189" s="3"/>
    </row>
    <row r="190" spans="1:16" ht="18" customHeight="1" x14ac:dyDescent="0.35">
      <c r="A190" s="75" t="s">
        <v>355</v>
      </c>
      <c r="B190" s="344" t="s">
        <v>227</v>
      </c>
      <c r="C190" s="345"/>
      <c r="D190" s="345"/>
      <c r="E190" s="475"/>
      <c r="F190" s="203"/>
      <c r="G190" s="138" t="s">
        <v>471</v>
      </c>
      <c r="H190" s="293">
        <v>1773</v>
      </c>
      <c r="I190" s="243">
        <f t="shared" si="3"/>
        <v>0</v>
      </c>
      <c r="K190" s="3"/>
      <c r="L190" s="3"/>
      <c r="M190" s="3"/>
      <c r="N190" s="3"/>
      <c r="O190" s="3"/>
      <c r="P190" s="3"/>
    </row>
    <row r="191" spans="1:16" ht="18" customHeight="1" x14ac:dyDescent="0.35">
      <c r="A191" s="75" t="s">
        <v>356</v>
      </c>
      <c r="B191" s="344" t="s">
        <v>228</v>
      </c>
      <c r="C191" s="345"/>
      <c r="D191" s="345"/>
      <c r="E191" s="475"/>
      <c r="F191" s="203"/>
      <c r="G191" s="138" t="s">
        <v>471</v>
      </c>
      <c r="H191" s="293">
        <v>203</v>
      </c>
      <c r="I191" s="243">
        <f t="shared" si="3"/>
        <v>0</v>
      </c>
      <c r="K191" s="3"/>
      <c r="L191" s="3"/>
      <c r="M191" s="3"/>
      <c r="N191" s="3"/>
      <c r="O191" s="3"/>
      <c r="P191" s="3"/>
    </row>
    <row r="192" spans="1:16" ht="18" customHeight="1" x14ac:dyDescent="0.35">
      <c r="A192" s="75" t="s">
        <v>357</v>
      </c>
      <c r="B192" s="344" t="s">
        <v>229</v>
      </c>
      <c r="C192" s="345"/>
      <c r="D192" s="345"/>
      <c r="E192" s="475"/>
      <c r="F192" s="203"/>
      <c r="G192" s="138" t="s">
        <v>471</v>
      </c>
      <c r="H192" s="293">
        <v>127</v>
      </c>
      <c r="I192" s="243">
        <f t="shared" si="3"/>
        <v>0</v>
      </c>
      <c r="K192" s="3"/>
      <c r="L192" s="3"/>
      <c r="M192" s="3"/>
      <c r="N192" s="3"/>
      <c r="O192" s="3"/>
      <c r="P192" s="3"/>
    </row>
    <row r="193" spans="1:16" ht="18" customHeight="1" x14ac:dyDescent="0.35">
      <c r="A193" s="75" t="s">
        <v>358</v>
      </c>
      <c r="B193" s="344" t="s">
        <v>230</v>
      </c>
      <c r="C193" s="345"/>
      <c r="D193" s="345"/>
      <c r="E193" s="475"/>
      <c r="F193" s="203"/>
      <c r="G193" s="138" t="s">
        <v>471</v>
      </c>
      <c r="H193" s="293">
        <v>1773</v>
      </c>
      <c r="I193" s="243">
        <f t="shared" si="3"/>
        <v>0</v>
      </c>
      <c r="K193" s="3"/>
      <c r="L193" s="3"/>
      <c r="M193" s="3"/>
      <c r="N193" s="3"/>
      <c r="O193" s="3"/>
      <c r="P193" s="3"/>
    </row>
    <row r="194" spans="1:16" ht="36" customHeight="1" x14ac:dyDescent="0.35">
      <c r="A194" s="75" t="s">
        <v>359</v>
      </c>
      <c r="B194" s="344" t="s">
        <v>40</v>
      </c>
      <c r="C194" s="345"/>
      <c r="D194" s="345"/>
      <c r="E194" s="475"/>
      <c r="F194" s="203"/>
      <c r="G194" s="138" t="s">
        <v>471</v>
      </c>
      <c r="H194" s="293">
        <v>405</v>
      </c>
      <c r="I194" s="243">
        <f t="shared" si="3"/>
        <v>0</v>
      </c>
      <c r="K194" s="3"/>
      <c r="L194" s="3"/>
      <c r="M194" s="3"/>
      <c r="N194" s="3"/>
      <c r="O194" s="3"/>
      <c r="P194" s="3"/>
    </row>
    <row r="195" spans="1:16" ht="18" customHeight="1" x14ac:dyDescent="0.35">
      <c r="A195" s="75" t="s">
        <v>360</v>
      </c>
      <c r="B195" s="344" t="s">
        <v>231</v>
      </c>
      <c r="C195" s="345"/>
      <c r="D195" s="345"/>
      <c r="E195" s="475"/>
      <c r="F195" s="203"/>
      <c r="G195" s="138" t="s">
        <v>471</v>
      </c>
      <c r="H195" s="293">
        <v>557</v>
      </c>
      <c r="I195" s="243">
        <f t="shared" si="3"/>
        <v>0</v>
      </c>
      <c r="K195" s="3"/>
      <c r="L195" s="3"/>
      <c r="M195" s="3"/>
      <c r="N195" s="3"/>
      <c r="O195" s="3"/>
      <c r="P195" s="3"/>
    </row>
    <row r="196" spans="1:16" ht="18" customHeight="1" x14ac:dyDescent="0.35">
      <c r="A196" s="75" t="s">
        <v>361</v>
      </c>
      <c r="B196" s="344" t="s">
        <v>232</v>
      </c>
      <c r="C196" s="345"/>
      <c r="D196" s="345"/>
      <c r="E196" s="475"/>
      <c r="F196" s="203"/>
      <c r="G196" s="138" t="s">
        <v>471</v>
      </c>
      <c r="H196" s="293">
        <v>684</v>
      </c>
      <c r="I196" s="243">
        <f t="shared" si="3"/>
        <v>0</v>
      </c>
      <c r="K196" s="3"/>
      <c r="L196" s="3"/>
      <c r="M196" s="3"/>
      <c r="N196" s="3"/>
      <c r="O196" s="3"/>
      <c r="P196" s="3"/>
    </row>
    <row r="197" spans="1:16" ht="18" customHeight="1" x14ac:dyDescent="0.35">
      <c r="A197" s="75" t="s">
        <v>362</v>
      </c>
      <c r="B197" s="344" t="s">
        <v>233</v>
      </c>
      <c r="C197" s="345"/>
      <c r="D197" s="345"/>
      <c r="E197" s="475"/>
      <c r="F197" s="203"/>
      <c r="G197" s="138" t="s">
        <v>471</v>
      </c>
      <c r="H197" s="293">
        <v>405</v>
      </c>
      <c r="I197" s="243">
        <f t="shared" si="3"/>
        <v>0</v>
      </c>
      <c r="K197" s="3"/>
      <c r="L197" s="3"/>
      <c r="M197" s="3"/>
      <c r="N197" s="3"/>
      <c r="O197" s="3"/>
      <c r="P197" s="3"/>
    </row>
    <row r="198" spans="1:16" ht="18" customHeight="1" x14ac:dyDescent="0.35">
      <c r="A198" s="75" t="s">
        <v>363</v>
      </c>
      <c r="B198" s="344" t="s">
        <v>234</v>
      </c>
      <c r="C198" s="345"/>
      <c r="D198" s="345"/>
      <c r="E198" s="475"/>
      <c r="F198" s="203"/>
      <c r="G198" s="138" t="s">
        <v>471</v>
      </c>
      <c r="H198" s="293">
        <v>633</v>
      </c>
      <c r="I198" s="243">
        <f t="shared" si="3"/>
        <v>0</v>
      </c>
      <c r="K198" s="3"/>
      <c r="L198" s="3"/>
      <c r="M198" s="3"/>
      <c r="N198" s="3"/>
      <c r="O198" s="3"/>
      <c r="P198" s="3"/>
    </row>
    <row r="199" spans="1:16" ht="18" customHeight="1" x14ac:dyDescent="0.35">
      <c r="A199" s="75" t="s">
        <v>364</v>
      </c>
      <c r="B199" s="344" t="s">
        <v>235</v>
      </c>
      <c r="C199" s="345"/>
      <c r="D199" s="345"/>
      <c r="E199" s="475"/>
      <c r="F199" s="203"/>
      <c r="G199" s="138" t="s">
        <v>471</v>
      </c>
      <c r="H199" s="293">
        <v>934</v>
      </c>
      <c r="I199" s="243">
        <f t="shared" si="3"/>
        <v>0</v>
      </c>
      <c r="K199" s="3"/>
      <c r="L199" s="3"/>
      <c r="M199" s="3"/>
      <c r="N199" s="3"/>
      <c r="O199" s="3"/>
      <c r="P199" s="3"/>
    </row>
    <row r="200" spans="1:16" ht="18" customHeight="1" x14ac:dyDescent="0.35">
      <c r="A200" s="75" t="s">
        <v>365</v>
      </c>
      <c r="B200" s="344" t="s">
        <v>236</v>
      </c>
      <c r="C200" s="345"/>
      <c r="D200" s="345"/>
      <c r="E200" s="475"/>
      <c r="F200" s="203"/>
      <c r="G200" s="138" t="s">
        <v>471</v>
      </c>
      <c r="H200" s="293">
        <v>2330</v>
      </c>
      <c r="I200" s="243">
        <f t="shared" si="3"/>
        <v>0</v>
      </c>
      <c r="K200" s="3"/>
      <c r="L200" s="3"/>
      <c r="M200" s="3"/>
      <c r="N200" s="3"/>
      <c r="O200" s="3"/>
      <c r="P200" s="3"/>
    </row>
    <row r="201" spans="1:16" ht="36" customHeight="1" x14ac:dyDescent="0.35">
      <c r="A201" s="75" t="s">
        <v>366</v>
      </c>
      <c r="B201" s="344" t="s">
        <v>237</v>
      </c>
      <c r="C201" s="345"/>
      <c r="D201" s="345"/>
      <c r="E201" s="475"/>
      <c r="F201" s="203"/>
      <c r="G201" s="138" t="s">
        <v>471</v>
      </c>
      <c r="H201" s="293">
        <v>3647</v>
      </c>
      <c r="I201" s="243">
        <f t="shared" si="3"/>
        <v>0</v>
      </c>
      <c r="K201" s="3"/>
      <c r="L201" s="3"/>
      <c r="M201" s="3"/>
      <c r="N201" s="3"/>
      <c r="O201" s="3"/>
      <c r="P201" s="3"/>
    </row>
    <row r="202" spans="1:16" ht="18" customHeight="1" x14ac:dyDescent="0.35">
      <c r="A202" s="75" t="s">
        <v>367</v>
      </c>
      <c r="B202" s="344" t="s">
        <v>238</v>
      </c>
      <c r="C202" s="345"/>
      <c r="D202" s="345"/>
      <c r="E202" s="475"/>
      <c r="F202" s="203"/>
      <c r="G202" s="138" t="s">
        <v>471</v>
      </c>
      <c r="H202" s="293">
        <v>152</v>
      </c>
      <c r="I202" s="243">
        <f t="shared" si="3"/>
        <v>0</v>
      </c>
      <c r="K202" s="3"/>
      <c r="L202" s="3"/>
      <c r="M202" s="3"/>
      <c r="N202" s="3"/>
      <c r="O202" s="3"/>
      <c r="P202" s="3"/>
    </row>
    <row r="203" spans="1:16" ht="18" customHeight="1" x14ac:dyDescent="0.35">
      <c r="A203" s="75" t="s">
        <v>403</v>
      </c>
      <c r="B203" s="344" t="s">
        <v>239</v>
      </c>
      <c r="C203" s="345"/>
      <c r="D203" s="345"/>
      <c r="E203" s="475"/>
      <c r="F203" s="203"/>
      <c r="G203" s="138" t="s">
        <v>471</v>
      </c>
      <c r="H203" s="293">
        <v>431</v>
      </c>
      <c r="I203" s="243">
        <f t="shared" si="3"/>
        <v>0</v>
      </c>
      <c r="K203" s="3"/>
      <c r="L203" s="3"/>
      <c r="M203" s="3"/>
      <c r="N203" s="3"/>
      <c r="O203" s="3"/>
      <c r="P203" s="3"/>
    </row>
    <row r="204" spans="1:16" ht="18" customHeight="1" x14ac:dyDescent="0.35">
      <c r="A204" s="75" t="s">
        <v>404</v>
      </c>
      <c r="B204" s="344" t="s">
        <v>240</v>
      </c>
      <c r="C204" s="345"/>
      <c r="D204" s="345"/>
      <c r="E204" s="475"/>
      <c r="F204" s="203"/>
      <c r="G204" s="138" t="s">
        <v>471</v>
      </c>
      <c r="H204" s="293">
        <v>431</v>
      </c>
      <c r="I204" s="243">
        <f t="shared" si="3"/>
        <v>0</v>
      </c>
      <c r="K204" s="3"/>
      <c r="L204" s="3"/>
      <c r="M204" s="3"/>
      <c r="N204" s="3"/>
      <c r="O204" s="3"/>
      <c r="P204" s="3"/>
    </row>
    <row r="205" spans="1:16" ht="18" customHeight="1" x14ac:dyDescent="0.35">
      <c r="A205" s="75" t="s">
        <v>405</v>
      </c>
      <c r="B205" s="344" t="s">
        <v>241</v>
      </c>
      <c r="C205" s="345"/>
      <c r="D205" s="345"/>
      <c r="E205" s="475"/>
      <c r="F205" s="203"/>
      <c r="G205" s="138" t="s">
        <v>471</v>
      </c>
      <c r="H205" s="293">
        <v>355</v>
      </c>
      <c r="I205" s="243">
        <f t="shared" si="3"/>
        <v>0</v>
      </c>
      <c r="K205" s="3"/>
      <c r="L205" s="3"/>
      <c r="M205" s="3"/>
      <c r="N205" s="3"/>
      <c r="O205" s="3"/>
      <c r="P205" s="3"/>
    </row>
    <row r="206" spans="1:16" ht="18" customHeight="1" x14ac:dyDescent="0.35">
      <c r="A206" s="75" t="s">
        <v>406</v>
      </c>
      <c r="B206" s="344" t="s">
        <v>242</v>
      </c>
      <c r="C206" s="345"/>
      <c r="D206" s="345"/>
      <c r="E206" s="475"/>
      <c r="F206" s="203"/>
      <c r="G206" s="138" t="s">
        <v>471</v>
      </c>
      <c r="H206" s="293">
        <v>329</v>
      </c>
      <c r="I206" s="243">
        <f t="shared" si="3"/>
        <v>0</v>
      </c>
      <c r="K206" s="3"/>
      <c r="L206" s="3"/>
      <c r="M206" s="3"/>
      <c r="N206" s="3"/>
      <c r="O206" s="3"/>
      <c r="P206" s="3"/>
    </row>
    <row r="207" spans="1:16" ht="18" customHeight="1" x14ac:dyDescent="0.35">
      <c r="A207" s="75" t="s">
        <v>407</v>
      </c>
      <c r="B207" s="344" t="s">
        <v>243</v>
      </c>
      <c r="C207" s="345"/>
      <c r="D207" s="345"/>
      <c r="E207" s="475"/>
      <c r="F207" s="203"/>
      <c r="G207" s="138" t="s">
        <v>471</v>
      </c>
      <c r="H207" s="293">
        <v>81</v>
      </c>
      <c r="I207" s="243">
        <f t="shared" si="3"/>
        <v>0</v>
      </c>
      <c r="K207" s="3"/>
      <c r="L207" s="3"/>
      <c r="M207" s="3"/>
      <c r="N207" s="3"/>
      <c r="O207" s="3"/>
      <c r="P207" s="3"/>
    </row>
    <row r="208" spans="1:16" ht="18" customHeight="1" x14ac:dyDescent="0.35">
      <c r="A208" s="75" t="s">
        <v>408</v>
      </c>
      <c r="B208" s="344" t="s">
        <v>244</v>
      </c>
      <c r="C208" s="345"/>
      <c r="D208" s="345"/>
      <c r="E208" s="475"/>
      <c r="F208" s="203"/>
      <c r="G208" s="138" t="s">
        <v>471</v>
      </c>
      <c r="H208" s="293">
        <v>51</v>
      </c>
      <c r="I208" s="243">
        <f t="shared" si="3"/>
        <v>0</v>
      </c>
      <c r="K208" s="3"/>
      <c r="L208" s="3"/>
      <c r="M208" s="3"/>
      <c r="N208" s="3"/>
      <c r="O208" s="3"/>
      <c r="P208" s="3"/>
    </row>
    <row r="209" spans="1:16" ht="18" customHeight="1" x14ac:dyDescent="0.35">
      <c r="A209" s="75" t="s">
        <v>409</v>
      </c>
      <c r="B209" s="344" t="s">
        <v>245</v>
      </c>
      <c r="C209" s="345"/>
      <c r="D209" s="345"/>
      <c r="E209" s="475"/>
      <c r="F209" s="203"/>
      <c r="G209" s="138" t="s">
        <v>471</v>
      </c>
      <c r="H209" s="293">
        <v>35</v>
      </c>
      <c r="I209" s="243">
        <f t="shared" si="3"/>
        <v>0</v>
      </c>
      <c r="K209" s="3"/>
      <c r="L209" s="3"/>
      <c r="M209" s="3"/>
      <c r="N209" s="3"/>
      <c r="O209" s="3"/>
      <c r="P209" s="3"/>
    </row>
    <row r="210" spans="1:16" ht="18" customHeight="1" x14ac:dyDescent="0.35">
      <c r="A210" s="75" t="s">
        <v>410</v>
      </c>
      <c r="B210" s="344" t="s">
        <v>246</v>
      </c>
      <c r="C210" s="345"/>
      <c r="D210" s="345"/>
      <c r="E210" s="475"/>
      <c r="F210" s="203"/>
      <c r="G210" s="138" t="s">
        <v>471</v>
      </c>
      <c r="H210" s="293">
        <v>253</v>
      </c>
      <c r="I210" s="243">
        <f t="shared" si="3"/>
        <v>0</v>
      </c>
      <c r="K210" s="3"/>
      <c r="L210" s="3"/>
      <c r="M210" s="3"/>
      <c r="N210" s="3"/>
      <c r="O210" s="3"/>
      <c r="P210" s="3"/>
    </row>
    <row r="211" spans="1:16" ht="18" customHeight="1" x14ac:dyDescent="0.35">
      <c r="A211" s="75" t="s">
        <v>411</v>
      </c>
      <c r="B211" s="344" t="s">
        <v>247</v>
      </c>
      <c r="C211" s="345"/>
      <c r="D211" s="345"/>
      <c r="E211" s="475"/>
      <c r="F211" s="203"/>
      <c r="G211" s="138" t="s">
        <v>471</v>
      </c>
      <c r="H211" s="293">
        <v>2026</v>
      </c>
      <c r="I211" s="243">
        <f t="shared" si="3"/>
        <v>0</v>
      </c>
      <c r="K211" s="3"/>
      <c r="L211" s="3"/>
      <c r="M211" s="3"/>
      <c r="N211" s="3"/>
      <c r="O211" s="3"/>
      <c r="P211" s="3"/>
    </row>
    <row r="212" spans="1:16" ht="36" customHeight="1" x14ac:dyDescent="0.35">
      <c r="A212" s="75" t="s">
        <v>412</v>
      </c>
      <c r="B212" s="344" t="s">
        <v>39</v>
      </c>
      <c r="C212" s="345"/>
      <c r="D212" s="345"/>
      <c r="E212" s="475"/>
      <c r="F212" s="203"/>
      <c r="G212" s="138" t="s">
        <v>471</v>
      </c>
      <c r="H212" s="293">
        <v>405</v>
      </c>
      <c r="I212" s="243">
        <f t="shared" si="3"/>
        <v>0</v>
      </c>
      <c r="K212" s="3"/>
      <c r="L212" s="3"/>
      <c r="M212" s="3"/>
      <c r="N212" s="3"/>
      <c r="O212" s="3"/>
      <c r="P212" s="3"/>
    </row>
    <row r="213" spans="1:16" ht="18" customHeight="1" x14ac:dyDescent="0.35">
      <c r="A213" s="75" t="s">
        <v>413</v>
      </c>
      <c r="B213" s="344" t="s">
        <v>231</v>
      </c>
      <c r="C213" s="345"/>
      <c r="D213" s="345"/>
      <c r="E213" s="475"/>
      <c r="F213" s="203"/>
      <c r="G213" s="138" t="s">
        <v>471</v>
      </c>
      <c r="H213" s="293">
        <v>557</v>
      </c>
      <c r="I213" s="243">
        <f t="shared" si="3"/>
        <v>0</v>
      </c>
      <c r="K213" s="3"/>
      <c r="L213" s="3"/>
      <c r="M213" s="3"/>
      <c r="N213" s="3"/>
      <c r="O213" s="3"/>
      <c r="P213" s="3"/>
    </row>
    <row r="214" spans="1:16" ht="18" customHeight="1" x14ac:dyDescent="0.35">
      <c r="A214" s="75" t="s">
        <v>414</v>
      </c>
      <c r="B214" s="344" t="s">
        <v>232</v>
      </c>
      <c r="C214" s="345"/>
      <c r="D214" s="345"/>
      <c r="E214" s="475"/>
      <c r="F214" s="203"/>
      <c r="G214" s="138" t="s">
        <v>471</v>
      </c>
      <c r="H214" s="293">
        <v>684</v>
      </c>
      <c r="I214" s="243">
        <f t="shared" si="3"/>
        <v>0</v>
      </c>
      <c r="K214" s="3"/>
      <c r="L214" s="3"/>
      <c r="M214" s="3"/>
      <c r="N214" s="3"/>
      <c r="O214" s="3"/>
      <c r="P214" s="3"/>
    </row>
    <row r="215" spans="1:16" ht="18" customHeight="1" x14ac:dyDescent="0.35">
      <c r="A215" s="75" t="s">
        <v>415</v>
      </c>
      <c r="B215" s="344" t="s">
        <v>233</v>
      </c>
      <c r="C215" s="345"/>
      <c r="D215" s="345"/>
      <c r="E215" s="475"/>
      <c r="F215" s="203"/>
      <c r="G215" s="138" t="s">
        <v>471</v>
      </c>
      <c r="H215" s="293">
        <v>431</v>
      </c>
      <c r="I215" s="243">
        <f t="shared" si="3"/>
        <v>0</v>
      </c>
      <c r="K215" s="3"/>
      <c r="L215" s="3"/>
      <c r="M215" s="3"/>
      <c r="N215" s="3"/>
      <c r="O215" s="3"/>
      <c r="P215" s="3"/>
    </row>
    <row r="216" spans="1:16" ht="18" customHeight="1" x14ac:dyDescent="0.35">
      <c r="A216" s="75" t="s">
        <v>416</v>
      </c>
      <c r="B216" s="344" t="s">
        <v>248</v>
      </c>
      <c r="C216" s="345"/>
      <c r="D216" s="345"/>
      <c r="E216" s="475"/>
      <c r="F216" s="203"/>
      <c r="G216" s="138" t="s">
        <v>471</v>
      </c>
      <c r="H216" s="293">
        <v>684</v>
      </c>
      <c r="I216" s="243">
        <f t="shared" si="3"/>
        <v>0</v>
      </c>
      <c r="K216" s="3"/>
      <c r="L216" s="3"/>
      <c r="M216" s="3"/>
      <c r="N216" s="3"/>
      <c r="O216" s="3"/>
      <c r="P216" s="3"/>
    </row>
    <row r="217" spans="1:16" ht="18" customHeight="1" x14ac:dyDescent="0.35">
      <c r="A217" s="75" t="s">
        <v>417</v>
      </c>
      <c r="B217" s="344" t="s">
        <v>38</v>
      </c>
      <c r="C217" s="345"/>
      <c r="D217" s="345"/>
      <c r="E217" s="475"/>
      <c r="F217" s="203"/>
      <c r="G217" s="138" t="s">
        <v>471</v>
      </c>
      <c r="H217" s="293">
        <v>3343</v>
      </c>
      <c r="I217" s="243">
        <f t="shared" si="3"/>
        <v>0</v>
      </c>
      <c r="K217" s="3"/>
      <c r="L217" s="3"/>
      <c r="M217" s="3"/>
      <c r="N217" s="3"/>
      <c r="O217" s="3"/>
      <c r="P217" s="3"/>
    </row>
    <row r="218" spans="1:16" ht="36" customHeight="1" x14ac:dyDescent="0.35">
      <c r="A218" s="75" t="s">
        <v>418</v>
      </c>
      <c r="B218" s="344" t="s">
        <v>40</v>
      </c>
      <c r="C218" s="345"/>
      <c r="D218" s="345"/>
      <c r="E218" s="475"/>
      <c r="F218" s="203"/>
      <c r="G218" s="138" t="s">
        <v>471</v>
      </c>
      <c r="H218" s="293">
        <v>405</v>
      </c>
      <c r="I218" s="243">
        <f t="shared" si="3"/>
        <v>0</v>
      </c>
      <c r="K218" s="3"/>
      <c r="L218" s="3"/>
      <c r="M218" s="3"/>
      <c r="N218" s="3"/>
      <c r="O218" s="3"/>
      <c r="P218" s="3"/>
    </row>
    <row r="219" spans="1:16" ht="18" customHeight="1" x14ac:dyDescent="0.35">
      <c r="A219" s="75" t="s">
        <v>419</v>
      </c>
      <c r="B219" s="474" t="s">
        <v>490</v>
      </c>
      <c r="C219" s="345"/>
      <c r="D219" s="345"/>
      <c r="E219" s="475"/>
      <c r="F219" s="203"/>
      <c r="G219" s="138" t="s">
        <v>471</v>
      </c>
      <c r="H219" s="293">
        <v>557</v>
      </c>
      <c r="I219" s="243">
        <f t="shared" si="3"/>
        <v>0</v>
      </c>
      <c r="K219" s="3"/>
      <c r="L219" s="3"/>
      <c r="M219" s="3"/>
      <c r="N219" s="3"/>
      <c r="O219" s="3"/>
      <c r="P219" s="3"/>
    </row>
    <row r="220" spans="1:16" ht="18" customHeight="1" x14ac:dyDescent="0.35">
      <c r="A220" s="75" t="s">
        <v>420</v>
      </c>
      <c r="B220" s="344" t="s">
        <v>250</v>
      </c>
      <c r="C220" s="345"/>
      <c r="D220" s="345"/>
      <c r="E220" s="475"/>
      <c r="F220" s="203"/>
      <c r="G220" s="138" t="s">
        <v>471</v>
      </c>
      <c r="H220" s="293">
        <v>684</v>
      </c>
      <c r="I220" s="243">
        <f t="shared" si="3"/>
        <v>0</v>
      </c>
      <c r="K220" s="3"/>
      <c r="L220" s="3"/>
      <c r="M220" s="3"/>
      <c r="N220" s="3"/>
      <c r="O220" s="3"/>
      <c r="P220" s="3"/>
    </row>
    <row r="221" spans="1:16" ht="18" customHeight="1" x14ac:dyDescent="0.35">
      <c r="A221" s="75" t="s">
        <v>421</v>
      </c>
      <c r="B221" s="344" t="s">
        <v>251</v>
      </c>
      <c r="C221" s="345"/>
      <c r="D221" s="345"/>
      <c r="E221" s="475"/>
      <c r="F221" s="203"/>
      <c r="G221" s="138" t="s">
        <v>471</v>
      </c>
      <c r="H221" s="293">
        <v>431</v>
      </c>
      <c r="I221" s="243">
        <f t="shared" si="3"/>
        <v>0</v>
      </c>
      <c r="K221" s="3"/>
      <c r="L221" s="3"/>
      <c r="M221" s="3"/>
      <c r="N221" s="3"/>
      <c r="O221" s="3"/>
      <c r="P221" s="3"/>
    </row>
    <row r="222" spans="1:16" ht="18" customHeight="1" x14ac:dyDescent="0.35">
      <c r="A222" s="75" t="s">
        <v>422</v>
      </c>
      <c r="B222" s="344" t="s">
        <v>252</v>
      </c>
      <c r="C222" s="345"/>
      <c r="D222" s="345"/>
      <c r="E222" s="475"/>
      <c r="F222" s="203"/>
      <c r="G222" s="138" t="s">
        <v>471</v>
      </c>
      <c r="H222" s="293">
        <v>583</v>
      </c>
      <c r="I222" s="243">
        <f t="shared" si="3"/>
        <v>0</v>
      </c>
      <c r="K222" s="3"/>
      <c r="L222" s="3"/>
      <c r="M222" s="3"/>
      <c r="N222" s="3"/>
      <c r="O222" s="3"/>
      <c r="P222" s="3"/>
    </row>
    <row r="223" spans="1:16" ht="18" customHeight="1" x14ac:dyDescent="0.35">
      <c r="A223" s="75" t="s">
        <v>423</v>
      </c>
      <c r="B223" s="344" t="s">
        <v>253</v>
      </c>
      <c r="C223" s="345"/>
      <c r="D223" s="345"/>
      <c r="E223" s="475"/>
      <c r="F223" s="203"/>
      <c r="G223" s="138" t="s">
        <v>471</v>
      </c>
      <c r="H223" s="293">
        <v>2026</v>
      </c>
      <c r="I223" s="243">
        <f t="shared" si="3"/>
        <v>0</v>
      </c>
      <c r="K223" s="3"/>
      <c r="L223" s="3"/>
      <c r="M223" s="3"/>
      <c r="N223" s="3"/>
      <c r="O223" s="3"/>
      <c r="P223" s="3"/>
    </row>
    <row r="224" spans="1:16" ht="18" customHeight="1" x14ac:dyDescent="0.35">
      <c r="A224" s="75" t="s">
        <v>424</v>
      </c>
      <c r="B224" s="344" t="s">
        <v>254</v>
      </c>
      <c r="C224" s="345"/>
      <c r="D224" s="345"/>
      <c r="E224" s="475"/>
      <c r="F224" s="203"/>
      <c r="G224" s="138" t="s">
        <v>471</v>
      </c>
      <c r="H224" s="293">
        <v>1773</v>
      </c>
      <c r="I224" s="243">
        <f t="shared" si="3"/>
        <v>0</v>
      </c>
      <c r="K224" s="3"/>
      <c r="L224" s="3"/>
      <c r="M224" s="3"/>
      <c r="N224" s="3"/>
      <c r="O224" s="3"/>
      <c r="P224" s="3"/>
    </row>
    <row r="225" spans="1:16" ht="18" customHeight="1" x14ac:dyDescent="0.35">
      <c r="A225" s="75" t="s">
        <v>425</v>
      </c>
      <c r="B225" s="344" t="s">
        <v>255</v>
      </c>
      <c r="C225" s="345"/>
      <c r="D225" s="345"/>
      <c r="E225" s="475"/>
      <c r="F225" s="203"/>
      <c r="G225" s="138" t="s">
        <v>471</v>
      </c>
      <c r="H225" s="293">
        <v>2280</v>
      </c>
      <c r="I225" s="243">
        <f t="shared" si="3"/>
        <v>0</v>
      </c>
      <c r="K225" s="3"/>
      <c r="L225" s="3"/>
      <c r="M225" s="3"/>
      <c r="N225" s="3"/>
      <c r="O225" s="3"/>
      <c r="P225" s="3"/>
    </row>
    <row r="226" spans="1:16" ht="18" customHeight="1" x14ac:dyDescent="0.35">
      <c r="A226" s="75" t="s">
        <v>426</v>
      </c>
      <c r="B226" s="344" t="s">
        <v>256</v>
      </c>
      <c r="C226" s="345"/>
      <c r="D226" s="345"/>
      <c r="E226" s="475"/>
      <c r="F226" s="203"/>
      <c r="G226" s="138" t="s">
        <v>471</v>
      </c>
      <c r="H226" s="293">
        <v>2786</v>
      </c>
      <c r="I226" s="243">
        <f t="shared" si="3"/>
        <v>0</v>
      </c>
      <c r="K226" s="3"/>
      <c r="L226" s="3"/>
      <c r="M226" s="3"/>
      <c r="N226" s="3"/>
      <c r="O226" s="3"/>
      <c r="P226" s="3"/>
    </row>
    <row r="227" spans="1:16" ht="18" customHeight="1" x14ac:dyDescent="0.35">
      <c r="A227" s="76" t="s">
        <v>427</v>
      </c>
      <c r="B227" s="347" t="s">
        <v>257</v>
      </c>
      <c r="C227" s="348"/>
      <c r="D227" s="348"/>
      <c r="E227" s="483"/>
      <c r="F227" s="147"/>
      <c r="G227" s="141"/>
      <c r="H227" s="295" t="s">
        <v>274</v>
      </c>
      <c r="I227" s="245"/>
      <c r="J227" s="272"/>
      <c r="K227" s="3"/>
      <c r="L227" s="3"/>
      <c r="M227" s="3"/>
      <c r="N227" s="3"/>
      <c r="O227" s="3"/>
      <c r="P227" s="3"/>
    </row>
    <row r="228" spans="1:16" ht="18" customHeight="1" x14ac:dyDescent="0.35">
      <c r="A228" s="76" t="s">
        <v>428</v>
      </c>
      <c r="B228" s="347" t="s">
        <v>258</v>
      </c>
      <c r="C228" s="348"/>
      <c r="D228" s="348"/>
      <c r="E228" s="483"/>
      <c r="F228" s="147"/>
      <c r="G228" s="141"/>
      <c r="H228" s="295" t="s">
        <v>274</v>
      </c>
      <c r="I228" s="245"/>
      <c r="J228" s="272"/>
      <c r="K228" s="3"/>
      <c r="L228" s="3"/>
      <c r="M228" s="3"/>
      <c r="N228" s="3"/>
      <c r="O228" s="3"/>
      <c r="P228" s="3"/>
    </row>
    <row r="229" spans="1:16" ht="18" customHeight="1" x14ac:dyDescent="0.35">
      <c r="A229" s="75" t="s">
        <v>429</v>
      </c>
      <c r="B229" s="344" t="s">
        <v>259</v>
      </c>
      <c r="C229" s="345"/>
      <c r="D229" s="345"/>
      <c r="E229" s="475"/>
      <c r="F229" s="203"/>
      <c r="G229" s="138" t="s">
        <v>471</v>
      </c>
      <c r="H229" s="293">
        <v>2280</v>
      </c>
      <c r="I229" s="243">
        <f t="shared" ref="I229:I247" si="4">+F229*H229</f>
        <v>0</v>
      </c>
      <c r="K229" s="3"/>
      <c r="L229" s="3"/>
      <c r="M229" s="3"/>
      <c r="N229" s="3"/>
      <c r="O229" s="3"/>
      <c r="P229" s="3"/>
    </row>
    <row r="230" spans="1:16" ht="18" customHeight="1" x14ac:dyDescent="0.35">
      <c r="A230" s="75" t="s">
        <v>430</v>
      </c>
      <c r="B230" s="344" t="s">
        <v>260</v>
      </c>
      <c r="C230" s="345"/>
      <c r="D230" s="345"/>
      <c r="E230" s="475"/>
      <c r="F230" s="203"/>
      <c r="G230" s="138" t="s">
        <v>471</v>
      </c>
      <c r="H230" s="293">
        <v>329</v>
      </c>
      <c r="I230" s="243">
        <f t="shared" si="4"/>
        <v>0</v>
      </c>
      <c r="K230" s="3"/>
      <c r="L230" s="3"/>
      <c r="M230" s="3"/>
      <c r="N230" s="3"/>
      <c r="O230" s="3"/>
      <c r="P230" s="3"/>
    </row>
    <row r="231" spans="1:16" ht="36" customHeight="1" x14ac:dyDescent="0.35">
      <c r="A231" s="75" t="s">
        <v>431</v>
      </c>
      <c r="B231" s="344" t="s">
        <v>40</v>
      </c>
      <c r="C231" s="345"/>
      <c r="D231" s="345"/>
      <c r="E231" s="475"/>
      <c r="F231" s="203"/>
      <c r="G231" s="138" t="s">
        <v>471</v>
      </c>
      <c r="H231" s="293">
        <v>405</v>
      </c>
      <c r="I231" s="243">
        <f t="shared" si="4"/>
        <v>0</v>
      </c>
      <c r="K231" s="3"/>
      <c r="L231" s="3"/>
      <c r="M231" s="3"/>
      <c r="N231" s="3"/>
      <c r="O231" s="3"/>
      <c r="P231" s="3"/>
    </row>
    <row r="232" spans="1:16" ht="18" customHeight="1" x14ac:dyDescent="0.35">
      <c r="A232" s="75" t="s">
        <v>432</v>
      </c>
      <c r="B232" s="344" t="s">
        <v>249</v>
      </c>
      <c r="C232" s="345"/>
      <c r="D232" s="345"/>
      <c r="E232" s="475"/>
      <c r="F232" s="203"/>
      <c r="G232" s="138" t="s">
        <v>471</v>
      </c>
      <c r="H232" s="293">
        <v>557</v>
      </c>
      <c r="I232" s="243">
        <f t="shared" si="4"/>
        <v>0</v>
      </c>
      <c r="K232" s="3"/>
      <c r="L232" s="3"/>
      <c r="M232" s="3"/>
      <c r="N232" s="3"/>
      <c r="O232" s="3"/>
      <c r="P232" s="3"/>
    </row>
    <row r="233" spans="1:16" ht="18" customHeight="1" x14ac:dyDescent="0.35">
      <c r="A233" s="75" t="s">
        <v>433</v>
      </c>
      <c r="B233" s="344" t="s">
        <v>250</v>
      </c>
      <c r="C233" s="345"/>
      <c r="D233" s="345"/>
      <c r="E233" s="475"/>
      <c r="F233" s="203"/>
      <c r="G233" s="138" t="s">
        <v>471</v>
      </c>
      <c r="H233" s="293">
        <v>684</v>
      </c>
      <c r="I233" s="243">
        <f t="shared" si="4"/>
        <v>0</v>
      </c>
      <c r="K233" s="3"/>
      <c r="L233" s="3"/>
      <c r="M233" s="3"/>
      <c r="N233" s="3"/>
      <c r="O233" s="3"/>
      <c r="P233" s="3"/>
    </row>
    <row r="234" spans="1:16" ht="18" customHeight="1" x14ac:dyDescent="0.35">
      <c r="A234" s="75" t="s">
        <v>434</v>
      </c>
      <c r="B234" s="344" t="s">
        <v>251</v>
      </c>
      <c r="C234" s="345"/>
      <c r="D234" s="345"/>
      <c r="E234" s="475"/>
      <c r="F234" s="203"/>
      <c r="G234" s="138" t="s">
        <v>471</v>
      </c>
      <c r="H234" s="293">
        <v>355</v>
      </c>
      <c r="I234" s="243">
        <f t="shared" si="4"/>
        <v>0</v>
      </c>
      <c r="K234" s="3"/>
      <c r="L234" s="3"/>
      <c r="M234" s="3"/>
      <c r="N234" s="3"/>
      <c r="O234" s="3"/>
      <c r="P234" s="3"/>
    </row>
    <row r="235" spans="1:16" ht="18" customHeight="1" x14ac:dyDescent="0.35">
      <c r="A235" s="75" t="s">
        <v>435</v>
      </c>
      <c r="B235" s="344" t="s">
        <v>252</v>
      </c>
      <c r="C235" s="345"/>
      <c r="D235" s="345"/>
      <c r="E235" s="475"/>
      <c r="F235" s="203"/>
      <c r="G235" s="138" t="s">
        <v>471</v>
      </c>
      <c r="H235" s="293">
        <v>481</v>
      </c>
      <c r="I235" s="243">
        <f t="shared" si="4"/>
        <v>0</v>
      </c>
      <c r="K235" s="3"/>
      <c r="L235" s="3"/>
      <c r="M235" s="3"/>
      <c r="N235" s="3"/>
      <c r="O235" s="3"/>
      <c r="P235" s="3"/>
    </row>
    <row r="236" spans="1:16" ht="18" customHeight="1" x14ac:dyDescent="0.35">
      <c r="A236" s="75" t="s">
        <v>436</v>
      </c>
      <c r="B236" s="344" t="s">
        <v>261</v>
      </c>
      <c r="C236" s="345"/>
      <c r="D236" s="345"/>
      <c r="E236" s="475"/>
      <c r="F236" s="195"/>
      <c r="G236" s="138" t="s">
        <v>471</v>
      </c>
      <c r="H236" s="293">
        <v>4812</v>
      </c>
      <c r="I236" s="243">
        <f t="shared" si="4"/>
        <v>0</v>
      </c>
      <c r="K236" s="3"/>
      <c r="L236" s="3"/>
      <c r="M236" s="3"/>
      <c r="N236" s="3"/>
      <c r="O236" s="3"/>
      <c r="P236" s="3"/>
    </row>
    <row r="237" spans="1:16" ht="18" customHeight="1" x14ac:dyDescent="0.35">
      <c r="A237" s="75" t="s">
        <v>437</v>
      </c>
      <c r="B237" s="344" t="s">
        <v>262</v>
      </c>
      <c r="C237" s="345"/>
      <c r="D237" s="345"/>
      <c r="E237" s="475"/>
      <c r="F237" s="195"/>
      <c r="G237" s="138" t="s">
        <v>471</v>
      </c>
      <c r="H237" s="293">
        <v>5572</v>
      </c>
      <c r="I237" s="243">
        <f t="shared" si="4"/>
        <v>0</v>
      </c>
      <c r="K237" s="3"/>
      <c r="L237" s="3"/>
      <c r="M237" s="3"/>
      <c r="N237" s="3"/>
      <c r="O237" s="3"/>
      <c r="P237" s="3"/>
    </row>
    <row r="238" spans="1:16" ht="18" customHeight="1" x14ac:dyDescent="0.35">
      <c r="A238" s="75" t="s">
        <v>438</v>
      </c>
      <c r="B238" s="344" t="s">
        <v>263</v>
      </c>
      <c r="C238" s="345"/>
      <c r="D238" s="345"/>
      <c r="E238" s="475"/>
      <c r="F238" s="195"/>
      <c r="G238" s="138" t="s">
        <v>471</v>
      </c>
      <c r="H238" s="293">
        <v>7345</v>
      </c>
      <c r="I238" s="243">
        <f t="shared" si="4"/>
        <v>0</v>
      </c>
      <c r="K238" s="3"/>
      <c r="L238" s="3"/>
      <c r="M238" s="3"/>
      <c r="N238" s="3"/>
      <c r="O238" s="3"/>
      <c r="P238" s="3"/>
    </row>
    <row r="239" spans="1:16" ht="18" customHeight="1" x14ac:dyDescent="0.35">
      <c r="A239" s="75" t="s">
        <v>439</v>
      </c>
      <c r="B239" s="344" t="s">
        <v>264</v>
      </c>
      <c r="C239" s="345"/>
      <c r="D239" s="345"/>
      <c r="E239" s="475"/>
      <c r="F239" s="195"/>
      <c r="G239" s="138" t="s">
        <v>471</v>
      </c>
      <c r="H239" s="293">
        <v>1596</v>
      </c>
      <c r="I239" s="243">
        <f t="shared" si="4"/>
        <v>0</v>
      </c>
      <c r="K239" s="3"/>
      <c r="L239" s="3"/>
      <c r="M239" s="3"/>
      <c r="N239" s="3"/>
      <c r="O239" s="3"/>
      <c r="P239" s="3"/>
    </row>
    <row r="240" spans="1:16" ht="18" customHeight="1" x14ac:dyDescent="0.35">
      <c r="A240" s="75" t="s">
        <v>440</v>
      </c>
      <c r="B240" s="344" t="s">
        <v>265</v>
      </c>
      <c r="C240" s="345"/>
      <c r="D240" s="345"/>
      <c r="E240" s="475"/>
      <c r="F240" s="195"/>
      <c r="G240" s="138" t="s">
        <v>471</v>
      </c>
      <c r="H240" s="293">
        <v>3293</v>
      </c>
      <c r="I240" s="243">
        <f t="shared" si="4"/>
        <v>0</v>
      </c>
      <c r="K240" s="3"/>
      <c r="L240" s="3"/>
      <c r="M240" s="3"/>
      <c r="N240" s="3"/>
      <c r="O240" s="3"/>
      <c r="P240" s="3"/>
    </row>
    <row r="241" spans="1:16" ht="18" customHeight="1" x14ac:dyDescent="0.35">
      <c r="A241" s="75" t="s">
        <v>441</v>
      </c>
      <c r="B241" s="344" t="s">
        <v>266</v>
      </c>
      <c r="C241" s="345"/>
      <c r="D241" s="345"/>
      <c r="E241" s="475"/>
      <c r="F241" s="204"/>
      <c r="G241" s="138" t="s">
        <v>471</v>
      </c>
      <c r="H241" s="293">
        <v>405</v>
      </c>
      <c r="I241" s="243">
        <f t="shared" si="4"/>
        <v>0</v>
      </c>
      <c r="K241" s="3"/>
      <c r="L241" s="3"/>
      <c r="M241" s="3"/>
      <c r="N241" s="3"/>
      <c r="O241" s="3"/>
      <c r="P241" s="3"/>
    </row>
    <row r="242" spans="1:16" ht="18" customHeight="1" x14ac:dyDescent="0.35">
      <c r="A242" s="221" t="s">
        <v>442</v>
      </c>
      <c r="B242" s="344" t="s">
        <v>267</v>
      </c>
      <c r="C242" s="345"/>
      <c r="D242" s="345"/>
      <c r="E242" s="475"/>
      <c r="F242" s="580"/>
      <c r="G242" s="223" t="s">
        <v>471</v>
      </c>
      <c r="H242" s="581">
        <v>431</v>
      </c>
      <c r="I242" s="582">
        <f t="shared" si="4"/>
        <v>0</v>
      </c>
      <c r="K242" s="3"/>
      <c r="L242" s="3"/>
      <c r="M242" s="3"/>
      <c r="N242" s="3"/>
      <c r="O242" s="3"/>
      <c r="P242" s="3"/>
    </row>
    <row r="243" spans="1:16" ht="18" customHeight="1" x14ac:dyDescent="0.35">
      <c r="A243" s="564" t="s">
        <v>657</v>
      </c>
      <c r="B243" s="579" t="s">
        <v>673</v>
      </c>
      <c r="C243" s="579"/>
      <c r="D243" s="579"/>
      <c r="E243" s="579"/>
      <c r="F243" s="565"/>
      <c r="G243" s="566"/>
      <c r="H243" s="567">
        <v>2450</v>
      </c>
      <c r="I243" s="568">
        <f t="shared" si="4"/>
        <v>0</v>
      </c>
      <c r="K243" s="3"/>
      <c r="L243" s="3"/>
      <c r="M243" s="3"/>
      <c r="N243" s="3"/>
      <c r="O243" s="3"/>
      <c r="P243" s="3"/>
    </row>
    <row r="244" spans="1:16" ht="18" customHeight="1" x14ac:dyDescent="0.35">
      <c r="A244" s="221" t="s">
        <v>661</v>
      </c>
      <c r="B244" s="569" t="s">
        <v>674</v>
      </c>
      <c r="C244" s="569"/>
      <c r="D244" s="569"/>
      <c r="E244" s="569"/>
      <c r="F244" s="570"/>
      <c r="G244" s="571"/>
      <c r="H244" s="572">
        <v>4800</v>
      </c>
      <c r="I244" s="573">
        <f t="shared" si="4"/>
        <v>0</v>
      </c>
      <c r="K244" s="3"/>
      <c r="L244" s="3"/>
      <c r="M244" s="3"/>
      <c r="N244" s="3"/>
      <c r="O244" s="3"/>
      <c r="P244" s="3"/>
    </row>
    <row r="245" spans="1:16" ht="18" customHeight="1" x14ac:dyDescent="0.35">
      <c r="A245" s="221" t="s">
        <v>678</v>
      </c>
      <c r="B245" s="569" t="s">
        <v>675</v>
      </c>
      <c r="C245" s="569"/>
      <c r="D245" s="569"/>
      <c r="E245" s="569"/>
      <c r="F245" s="570"/>
      <c r="G245" s="571"/>
      <c r="H245" s="572">
        <v>7100</v>
      </c>
      <c r="I245" s="573">
        <f t="shared" si="4"/>
        <v>0</v>
      </c>
      <c r="K245" s="3"/>
      <c r="L245" s="3"/>
      <c r="M245" s="3"/>
      <c r="N245" s="3"/>
      <c r="O245" s="3"/>
      <c r="P245" s="3"/>
    </row>
    <row r="246" spans="1:16" ht="18" customHeight="1" x14ac:dyDescent="0.35">
      <c r="A246" s="221" t="s">
        <v>679</v>
      </c>
      <c r="B246" s="569" t="s">
        <v>676</v>
      </c>
      <c r="C246" s="569"/>
      <c r="D246" s="569"/>
      <c r="E246" s="569"/>
      <c r="F246" s="570"/>
      <c r="G246" s="571"/>
      <c r="H246" s="572">
        <v>10950</v>
      </c>
      <c r="I246" s="573">
        <f t="shared" si="4"/>
        <v>0</v>
      </c>
      <c r="K246" s="3"/>
      <c r="L246" s="3"/>
      <c r="M246" s="3"/>
      <c r="N246" s="3"/>
      <c r="O246" s="3"/>
      <c r="P246" s="3"/>
    </row>
    <row r="247" spans="1:16" ht="18" customHeight="1" thickBot="1" x14ac:dyDescent="0.4">
      <c r="A247" s="94" t="s">
        <v>680</v>
      </c>
      <c r="B247" s="574" t="s">
        <v>677</v>
      </c>
      <c r="C247" s="574"/>
      <c r="D247" s="574"/>
      <c r="E247" s="574"/>
      <c r="F247" s="575"/>
      <c r="G247" s="576"/>
      <c r="H247" s="577">
        <v>1650</v>
      </c>
      <c r="I247" s="578">
        <f t="shared" si="4"/>
        <v>0</v>
      </c>
      <c r="K247" s="3"/>
      <c r="L247" s="3"/>
      <c r="M247" s="3"/>
      <c r="N247" s="3"/>
      <c r="O247" s="3"/>
      <c r="P247" s="3"/>
    </row>
    <row r="248" spans="1:16" ht="24" customHeight="1" thickTop="1" thickBot="1" x14ac:dyDescent="0.4">
      <c r="A248" s="343" t="s">
        <v>624</v>
      </c>
      <c r="B248" s="343"/>
      <c r="C248" s="343"/>
      <c r="D248" s="343"/>
      <c r="E248" s="343"/>
      <c r="F248" s="343"/>
      <c r="G248" s="343"/>
      <c r="H248" s="343"/>
      <c r="I248" s="241">
        <f>SUM(I26:I247)</f>
        <v>0</v>
      </c>
      <c r="J248" s="272"/>
      <c r="K248" s="3"/>
      <c r="L248" s="3"/>
      <c r="M248" s="3"/>
      <c r="N248" s="3"/>
      <c r="O248" s="3"/>
      <c r="P248" s="3"/>
    </row>
    <row r="249" spans="1:16" ht="24" customHeight="1" thickTop="1" thickBot="1" x14ac:dyDescent="0.4">
      <c r="A249" s="342" t="s">
        <v>625</v>
      </c>
      <c r="B249" s="342"/>
      <c r="C249" s="342"/>
      <c r="D249" s="342"/>
      <c r="E249" s="342"/>
      <c r="F249" s="342"/>
      <c r="G249" s="342"/>
      <c r="H249" s="342"/>
      <c r="I249" s="242">
        <f>+'Vehicle Deductions'!I44</f>
        <v>0</v>
      </c>
      <c r="J249" s="272"/>
      <c r="K249" s="3"/>
      <c r="L249" s="3"/>
      <c r="M249" s="3"/>
      <c r="N249" s="3"/>
      <c r="O249" s="3"/>
      <c r="P249" s="3"/>
    </row>
    <row r="250" spans="1:16" ht="24" customHeight="1" thickTop="1" thickBot="1" x14ac:dyDescent="0.4">
      <c r="A250" s="343" t="s">
        <v>470</v>
      </c>
      <c r="B250" s="343"/>
      <c r="C250" s="343"/>
      <c r="D250" s="343"/>
      <c r="E250" s="343"/>
      <c r="F250" s="343"/>
      <c r="G250" s="343"/>
      <c r="H250" s="343"/>
      <c r="I250" s="241">
        <f>+I248+I249</f>
        <v>0</v>
      </c>
      <c r="J250" s="272"/>
      <c r="K250" s="3"/>
      <c r="L250" s="3"/>
      <c r="M250" s="3"/>
      <c r="N250" s="3"/>
      <c r="O250" s="3"/>
      <c r="P250" s="3"/>
    </row>
    <row r="251" spans="1:16" ht="18" customHeight="1" thickTop="1" x14ac:dyDescent="0.35">
      <c r="J251" s="231"/>
      <c r="K251" s="3"/>
      <c r="L251" s="3"/>
      <c r="M251" s="3"/>
      <c r="N251" s="3"/>
      <c r="O251" s="3"/>
      <c r="P251" s="3"/>
    </row>
    <row r="252" spans="1:16" ht="18" customHeight="1" x14ac:dyDescent="0.35">
      <c r="H252" s="271"/>
      <c r="J252" s="231"/>
      <c r="K252" s="3"/>
      <c r="L252" s="3"/>
      <c r="M252" s="3"/>
      <c r="N252" s="3"/>
      <c r="O252" s="3"/>
      <c r="P252" s="3"/>
    </row>
    <row r="253" spans="1:16" ht="18" customHeight="1" x14ac:dyDescent="0.35">
      <c r="J253" s="231"/>
      <c r="K253" s="3"/>
      <c r="L253" s="3"/>
      <c r="M253" s="3"/>
      <c r="N253" s="3"/>
      <c r="O253" s="3"/>
      <c r="P253" s="3"/>
    </row>
    <row r="254" spans="1:16" ht="18" customHeight="1" x14ac:dyDescent="0.35">
      <c r="J254" s="231"/>
      <c r="K254" s="3"/>
      <c r="L254" s="3"/>
      <c r="M254" s="3"/>
      <c r="N254" s="3"/>
      <c r="O254" s="3"/>
      <c r="P254" s="3"/>
    </row>
    <row r="255" spans="1:16" ht="18" customHeight="1" x14ac:dyDescent="0.35">
      <c r="J255" s="231"/>
      <c r="K255" s="3"/>
      <c r="L255" s="3"/>
      <c r="M255" s="3"/>
      <c r="N255" s="3"/>
      <c r="O255" s="3"/>
      <c r="P255" s="3"/>
    </row>
    <row r="256" spans="1:16" ht="18" customHeight="1" x14ac:dyDescent="0.35">
      <c r="J256" s="231"/>
      <c r="K256" s="3"/>
      <c r="L256" s="3"/>
      <c r="M256" s="3"/>
      <c r="N256" s="3"/>
      <c r="O256" s="3"/>
      <c r="P256" s="3"/>
    </row>
    <row r="257" spans="10:16" ht="18" customHeight="1" x14ac:dyDescent="0.35">
      <c r="J257" s="231"/>
      <c r="K257" s="3"/>
      <c r="L257" s="3"/>
      <c r="M257" s="3"/>
      <c r="N257" s="3"/>
      <c r="O257" s="3"/>
      <c r="P257" s="3"/>
    </row>
    <row r="258" spans="10:16" ht="18" customHeight="1" x14ac:dyDescent="0.35">
      <c r="J258" s="231"/>
      <c r="K258" s="3"/>
      <c r="L258" s="3"/>
      <c r="M258" s="3"/>
      <c r="N258" s="3"/>
      <c r="O258" s="3"/>
      <c r="P258" s="3"/>
    </row>
    <row r="259" spans="10:16" ht="18" customHeight="1" x14ac:dyDescent="0.35">
      <c r="J259" s="231"/>
      <c r="K259" s="3"/>
      <c r="L259" s="3"/>
      <c r="M259" s="3"/>
      <c r="N259" s="3"/>
      <c r="O259" s="3"/>
      <c r="P259" s="3"/>
    </row>
    <row r="260" spans="10:16" ht="18" customHeight="1" x14ac:dyDescent="0.35">
      <c r="J260" s="231"/>
      <c r="K260" s="3"/>
      <c r="L260" s="3"/>
      <c r="M260" s="3"/>
      <c r="N260" s="3"/>
      <c r="O260" s="3"/>
      <c r="P260" s="3"/>
    </row>
    <row r="261" spans="10:16" ht="18" customHeight="1" x14ac:dyDescent="0.35">
      <c r="J261" s="231"/>
      <c r="K261" s="3"/>
      <c r="L261" s="3"/>
      <c r="M261" s="3"/>
      <c r="N261" s="3"/>
      <c r="O261" s="3"/>
      <c r="P261" s="3"/>
    </row>
    <row r="262" spans="10:16" ht="18" customHeight="1" x14ac:dyDescent="0.35">
      <c r="J262" s="231"/>
      <c r="K262" s="3"/>
      <c r="L262" s="3"/>
      <c r="M262" s="3"/>
      <c r="N262" s="3"/>
      <c r="O262" s="3"/>
      <c r="P262" s="3"/>
    </row>
    <row r="263" spans="10:16" ht="18" customHeight="1" x14ac:dyDescent="0.35">
      <c r="J263" s="231"/>
      <c r="K263" s="3"/>
      <c r="L263" s="3"/>
      <c r="M263" s="3"/>
      <c r="N263" s="3"/>
      <c r="O263" s="3"/>
      <c r="P263" s="3"/>
    </row>
    <row r="264" spans="10:16" ht="18" customHeight="1" x14ac:dyDescent="0.35">
      <c r="J264" s="232"/>
    </row>
    <row r="265" spans="10:16" ht="18" customHeight="1" x14ac:dyDescent="0.35">
      <c r="J265" s="232"/>
    </row>
  </sheetData>
  <sheetProtection selectLockedCells="1"/>
  <mergeCells count="262">
    <mergeCell ref="A9:I9"/>
    <mergeCell ref="A19:E19"/>
    <mergeCell ref="F19:I19"/>
    <mergeCell ref="A10:F10"/>
    <mergeCell ref="G10:I10"/>
    <mergeCell ref="C11:F11"/>
    <mergeCell ref="H11:I11"/>
    <mergeCell ref="B12:F12"/>
    <mergeCell ref="H12:I12"/>
    <mergeCell ref="C13:F13"/>
    <mergeCell ref="H13:I13"/>
    <mergeCell ref="A1:I1"/>
    <mergeCell ref="A248:H248"/>
    <mergeCell ref="B237:E237"/>
    <mergeCell ref="B238:E238"/>
    <mergeCell ref="B239:E239"/>
    <mergeCell ref="B240:E240"/>
    <mergeCell ref="B241:E241"/>
    <mergeCell ref="B242:E242"/>
    <mergeCell ref="B231:E231"/>
    <mergeCell ref="B232:E232"/>
    <mergeCell ref="B233:E233"/>
    <mergeCell ref="B234:E234"/>
    <mergeCell ref="B235:E235"/>
    <mergeCell ref="B236:E236"/>
    <mergeCell ref="B225:E225"/>
    <mergeCell ref="B226:E226"/>
    <mergeCell ref="B227:E227"/>
    <mergeCell ref="B228:E228"/>
    <mergeCell ref="B229:E229"/>
    <mergeCell ref="B230:E230"/>
    <mergeCell ref="B219:E219"/>
    <mergeCell ref="B220:E220"/>
    <mergeCell ref="B221:E221"/>
    <mergeCell ref="B222:E222"/>
    <mergeCell ref="B223:E223"/>
    <mergeCell ref="B224:E224"/>
    <mergeCell ref="B213:E213"/>
    <mergeCell ref="B214:E214"/>
    <mergeCell ref="B215:E215"/>
    <mergeCell ref="B216:E216"/>
    <mergeCell ref="B217:E217"/>
    <mergeCell ref="B218:E218"/>
    <mergeCell ref="B207:E207"/>
    <mergeCell ref="B208:E208"/>
    <mergeCell ref="B209:E209"/>
    <mergeCell ref="B210:E210"/>
    <mergeCell ref="B211:E211"/>
    <mergeCell ref="B212:E212"/>
    <mergeCell ref="B201:E201"/>
    <mergeCell ref="B202:E202"/>
    <mergeCell ref="B203:E203"/>
    <mergeCell ref="B204:E204"/>
    <mergeCell ref="B205:E205"/>
    <mergeCell ref="B206:E206"/>
    <mergeCell ref="B195:E195"/>
    <mergeCell ref="B196:E196"/>
    <mergeCell ref="B197:E197"/>
    <mergeCell ref="B198:E198"/>
    <mergeCell ref="B199:E199"/>
    <mergeCell ref="B200:E200"/>
    <mergeCell ref="B189:E189"/>
    <mergeCell ref="B190:E190"/>
    <mergeCell ref="B191:E191"/>
    <mergeCell ref="B192:E192"/>
    <mergeCell ref="B193:E193"/>
    <mergeCell ref="B194:E194"/>
    <mergeCell ref="B183:E183"/>
    <mergeCell ref="B184:E184"/>
    <mergeCell ref="B185:E185"/>
    <mergeCell ref="B186:E186"/>
    <mergeCell ref="B187:E187"/>
    <mergeCell ref="B188:E188"/>
    <mergeCell ref="B177:E177"/>
    <mergeCell ref="B178:E178"/>
    <mergeCell ref="B179:E179"/>
    <mergeCell ref="B180:E180"/>
    <mergeCell ref="B181:E181"/>
    <mergeCell ref="B182:E182"/>
    <mergeCell ref="B171:E171"/>
    <mergeCell ref="B172:E172"/>
    <mergeCell ref="B173:E173"/>
    <mergeCell ref="B174:E174"/>
    <mergeCell ref="B175:E175"/>
    <mergeCell ref="B176:E176"/>
    <mergeCell ref="B165:E165"/>
    <mergeCell ref="B166:E166"/>
    <mergeCell ref="B167:E167"/>
    <mergeCell ref="B168:E168"/>
    <mergeCell ref="B169:E169"/>
    <mergeCell ref="B170:E170"/>
    <mergeCell ref="B159:E159"/>
    <mergeCell ref="B160:E160"/>
    <mergeCell ref="B161:E161"/>
    <mergeCell ref="B162:E162"/>
    <mergeCell ref="B163:E163"/>
    <mergeCell ref="B164:E164"/>
    <mergeCell ref="B153:E153"/>
    <mergeCell ref="B154:E154"/>
    <mergeCell ref="B155:E155"/>
    <mergeCell ref="B156:E156"/>
    <mergeCell ref="B157:E157"/>
    <mergeCell ref="B158:E158"/>
    <mergeCell ref="B147:E147"/>
    <mergeCell ref="B148:E148"/>
    <mergeCell ref="B149:E149"/>
    <mergeCell ref="B150:E150"/>
    <mergeCell ref="B151:E151"/>
    <mergeCell ref="B152:E152"/>
    <mergeCell ref="B141:E141"/>
    <mergeCell ref="B142:E142"/>
    <mergeCell ref="B143:E143"/>
    <mergeCell ref="B144:E144"/>
    <mergeCell ref="B145:E145"/>
    <mergeCell ref="B146:E146"/>
    <mergeCell ref="B135:E135"/>
    <mergeCell ref="B136:E136"/>
    <mergeCell ref="B137:E137"/>
    <mergeCell ref="B138:E138"/>
    <mergeCell ref="B139:E139"/>
    <mergeCell ref="B140:E140"/>
    <mergeCell ref="B129:E129"/>
    <mergeCell ref="B130:E130"/>
    <mergeCell ref="B131:E131"/>
    <mergeCell ref="B132:E132"/>
    <mergeCell ref="B133:E133"/>
    <mergeCell ref="B134:E134"/>
    <mergeCell ref="B123:E123"/>
    <mergeCell ref="B124:E124"/>
    <mergeCell ref="B125:E125"/>
    <mergeCell ref="B126:E126"/>
    <mergeCell ref="B127:E127"/>
    <mergeCell ref="B128:E128"/>
    <mergeCell ref="B116:E116"/>
    <mergeCell ref="B118:E118"/>
    <mergeCell ref="B119:E119"/>
    <mergeCell ref="B120:E120"/>
    <mergeCell ref="B121:E121"/>
    <mergeCell ref="B122:E122"/>
    <mergeCell ref="B110:E110"/>
    <mergeCell ref="B111:E111"/>
    <mergeCell ref="B112:E112"/>
    <mergeCell ref="B113:E113"/>
    <mergeCell ref="B114:E114"/>
    <mergeCell ref="B115:E115"/>
    <mergeCell ref="B104:E104"/>
    <mergeCell ref="B105:E105"/>
    <mergeCell ref="B106:E106"/>
    <mergeCell ref="B107:E107"/>
    <mergeCell ref="B108:E108"/>
    <mergeCell ref="B109:E109"/>
    <mergeCell ref="B98:E98"/>
    <mergeCell ref="B99:E99"/>
    <mergeCell ref="B100:E100"/>
    <mergeCell ref="B101:E101"/>
    <mergeCell ref="B102:E102"/>
    <mergeCell ref="B103:E103"/>
    <mergeCell ref="B92:E92"/>
    <mergeCell ref="B93:E93"/>
    <mergeCell ref="B94:E94"/>
    <mergeCell ref="B95:E95"/>
    <mergeCell ref="B96:E96"/>
    <mergeCell ref="B97:E97"/>
    <mergeCell ref="B86:E86"/>
    <mergeCell ref="B87:E87"/>
    <mergeCell ref="B88:E88"/>
    <mergeCell ref="B89:E89"/>
    <mergeCell ref="B90:E90"/>
    <mergeCell ref="B91:E91"/>
    <mergeCell ref="B80:E80"/>
    <mergeCell ref="B81:E81"/>
    <mergeCell ref="B82:E82"/>
    <mergeCell ref="B83:E83"/>
    <mergeCell ref="B84:E84"/>
    <mergeCell ref="B85:E85"/>
    <mergeCell ref="B74:E74"/>
    <mergeCell ref="B75:E75"/>
    <mergeCell ref="B76:E76"/>
    <mergeCell ref="B77:E77"/>
    <mergeCell ref="B78:E78"/>
    <mergeCell ref="B79:E79"/>
    <mergeCell ref="B68:E68"/>
    <mergeCell ref="B69:E69"/>
    <mergeCell ref="B70:E70"/>
    <mergeCell ref="B71:E71"/>
    <mergeCell ref="B72:E72"/>
    <mergeCell ref="B73:E73"/>
    <mergeCell ref="B62:E62"/>
    <mergeCell ref="B63:E63"/>
    <mergeCell ref="B64:E64"/>
    <mergeCell ref="B65:E65"/>
    <mergeCell ref="B66:E66"/>
    <mergeCell ref="B67:E67"/>
    <mergeCell ref="B56:E56"/>
    <mergeCell ref="B57:E57"/>
    <mergeCell ref="B58:E58"/>
    <mergeCell ref="B59:E59"/>
    <mergeCell ref="B60:E60"/>
    <mergeCell ref="B61:E61"/>
    <mergeCell ref="B50:E50"/>
    <mergeCell ref="B51:E51"/>
    <mergeCell ref="B52:E52"/>
    <mergeCell ref="B53:E53"/>
    <mergeCell ref="B54:E54"/>
    <mergeCell ref="B55:E55"/>
    <mergeCell ref="B44:E44"/>
    <mergeCell ref="B45:E45"/>
    <mergeCell ref="B46:E46"/>
    <mergeCell ref="B47:E47"/>
    <mergeCell ref="B48:E48"/>
    <mergeCell ref="B49:E49"/>
    <mergeCell ref="B38:E38"/>
    <mergeCell ref="B39:E39"/>
    <mergeCell ref="B40:E40"/>
    <mergeCell ref="B41:E41"/>
    <mergeCell ref="B42:E42"/>
    <mergeCell ref="B43:E43"/>
    <mergeCell ref="A33:E33"/>
    <mergeCell ref="A34:E34"/>
    <mergeCell ref="B35:E35"/>
    <mergeCell ref="B36:E36"/>
    <mergeCell ref="B37:E37"/>
    <mergeCell ref="A25:E25"/>
    <mergeCell ref="A26:E26"/>
    <mergeCell ref="A29:E29"/>
    <mergeCell ref="A30:E30"/>
    <mergeCell ref="A31:E31"/>
    <mergeCell ref="A27:E27"/>
    <mergeCell ref="A28:E28"/>
    <mergeCell ref="A21:E21"/>
    <mergeCell ref="A22:E22"/>
    <mergeCell ref="A23:E23"/>
    <mergeCell ref="A24:E24"/>
    <mergeCell ref="F18:I18"/>
    <mergeCell ref="F20:I20"/>
    <mergeCell ref="F21:I21"/>
    <mergeCell ref="F22:I22"/>
    <mergeCell ref="A32:E32"/>
    <mergeCell ref="B243:E243"/>
    <mergeCell ref="B244:E244"/>
    <mergeCell ref="B245:E245"/>
    <mergeCell ref="B246:E246"/>
    <mergeCell ref="B247:E247"/>
    <mergeCell ref="A249:H249"/>
    <mergeCell ref="A250:H250"/>
    <mergeCell ref="A3:I3"/>
    <mergeCell ref="A4:I4"/>
    <mergeCell ref="A5:I5"/>
    <mergeCell ref="A6:I6"/>
    <mergeCell ref="A7:I7"/>
    <mergeCell ref="A16:B16"/>
    <mergeCell ref="C16:I16"/>
    <mergeCell ref="A17:C17"/>
    <mergeCell ref="D17:I17"/>
    <mergeCell ref="A11:B11"/>
    <mergeCell ref="B14:I14"/>
    <mergeCell ref="A15:C15"/>
    <mergeCell ref="D15:I15"/>
    <mergeCell ref="F23:I23"/>
    <mergeCell ref="F24:I24"/>
    <mergeCell ref="A18:E18"/>
    <mergeCell ref="A20:E20"/>
  </mergeCells>
  <pageMargins left="0.7" right="0.7" top="0.75" bottom="0.75" header="0.3" footer="0.3"/>
  <pageSetup scale="77" fitToHeight="0"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92BF0D32-E9C4-44B2-AA5F-16434E96D335}">
          <x14:formula1>
            <xm:f>'Menu Items'!$A$2:$A$6</xm:f>
          </x14:formula1>
          <xm:sqref>H12:I12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C998C-AC9B-4638-B247-3E35271BE515}">
  <sheetPr codeName="Sheet12">
    <tabColor rgb="FF92D050"/>
    <pageSetUpPr fitToPage="1"/>
  </sheetPr>
  <dimension ref="A1:I45"/>
  <sheetViews>
    <sheetView zoomScale="90" zoomScaleNormal="90" workbookViewId="0">
      <selection activeCell="A6" sqref="A6:I6"/>
    </sheetView>
  </sheetViews>
  <sheetFormatPr defaultRowHeight="14.5" x14ac:dyDescent="0.35"/>
  <cols>
    <col min="1" max="1" width="9.81640625" customWidth="1"/>
    <col min="2" max="2" width="6.81640625" customWidth="1"/>
    <col min="3" max="3" width="4.81640625" customWidth="1"/>
    <col min="4" max="4" width="6.81640625" customWidth="1"/>
    <col min="5" max="5" width="30.81640625" customWidth="1"/>
    <col min="6" max="6" width="9.81640625" customWidth="1"/>
    <col min="7" max="7" width="12.81640625" customWidth="1"/>
    <col min="8" max="8" width="16.81640625" style="267" customWidth="1"/>
    <col min="9" max="9" width="16.81640625" style="261" customWidth="1"/>
  </cols>
  <sheetData>
    <row r="1" spans="1:9" x14ac:dyDescent="0.35">
      <c r="A1" s="328" t="s">
        <v>669</v>
      </c>
      <c r="B1" s="328"/>
      <c r="C1" s="328"/>
      <c r="D1" s="328"/>
      <c r="E1" s="328"/>
      <c r="F1" s="328"/>
      <c r="G1" s="328"/>
      <c r="H1" s="328"/>
      <c r="I1" s="328"/>
    </row>
    <row r="3" spans="1:9" x14ac:dyDescent="0.35">
      <c r="A3" s="410" t="s">
        <v>510</v>
      </c>
      <c r="B3" s="410"/>
      <c r="C3" s="410"/>
      <c r="D3" s="410"/>
      <c r="E3" s="410"/>
      <c r="F3" s="410"/>
      <c r="G3" s="410"/>
      <c r="H3" s="410"/>
      <c r="I3" s="410"/>
    </row>
    <row r="4" spans="1:9" x14ac:dyDescent="0.35">
      <c r="A4" s="410" t="s">
        <v>621</v>
      </c>
      <c r="B4" s="410"/>
      <c r="C4" s="410"/>
      <c r="D4" s="410"/>
      <c r="E4" s="410"/>
      <c r="F4" s="410"/>
      <c r="G4" s="410"/>
      <c r="H4" s="410"/>
      <c r="I4" s="410"/>
    </row>
    <row r="5" spans="1:9" x14ac:dyDescent="0.35">
      <c r="A5" s="410" t="s">
        <v>533</v>
      </c>
      <c r="B5" s="410"/>
      <c r="C5" s="410"/>
      <c r="D5" s="410"/>
      <c r="E5" s="410"/>
      <c r="F5" s="410"/>
      <c r="G5" s="410"/>
      <c r="H5" s="410"/>
      <c r="I5" s="410"/>
    </row>
    <row r="6" spans="1:9" x14ac:dyDescent="0.35">
      <c r="A6" s="410" t="s">
        <v>461</v>
      </c>
      <c r="B6" s="410"/>
      <c r="C6" s="410"/>
      <c r="D6" s="410"/>
      <c r="E6" s="410"/>
      <c r="F6" s="410"/>
      <c r="G6" s="410"/>
      <c r="H6" s="410"/>
      <c r="I6" s="410"/>
    </row>
    <row r="7" spans="1:9" x14ac:dyDescent="0.35">
      <c r="A7" s="410" t="s">
        <v>509</v>
      </c>
      <c r="B7" s="410"/>
      <c r="C7" s="410"/>
      <c r="D7" s="410"/>
      <c r="E7" s="410"/>
      <c r="F7" s="410"/>
      <c r="G7" s="410"/>
      <c r="H7" s="410"/>
      <c r="I7" s="410"/>
    </row>
    <row r="8" spans="1:9" x14ac:dyDescent="0.35">
      <c r="A8" s="3"/>
      <c r="B8" s="3"/>
      <c r="C8" s="3"/>
      <c r="D8" s="3"/>
      <c r="E8" s="3"/>
      <c r="F8" s="3"/>
      <c r="G8" s="3"/>
      <c r="H8" s="231"/>
      <c r="I8" s="256"/>
    </row>
    <row r="9" spans="1:9" ht="15" thickBot="1" x14ac:dyDescent="0.4">
      <c r="A9" s="419" t="s">
        <v>662</v>
      </c>
      <c r="B9" s="419"/>
      <c r="C9" s="419"/>
      <c r="D9" s="419"/>
      <c r="E9" s="419"/>
      <c r="F9" s="419"/>
      <c r="G9" s="419"/>
      <c r="H9" s="419"/>
      <c r="I9" s="419"/>
    </row>
    <row r="10" spans="1:9" ht="110.4" customHeight="1" thickTop="1" thickBot="1" x14ac:dyDescent="0.4">
      <c r="A10" s="561" t="s">
        <v>622</v>
      </c>
      <c r="B10" s="562"/>
      <c r="C10" s="562"/>
      <c r="D10" s="562"/>
      <c r="E10" s="562"/>
      <c r="F10" s="562"/>
      <c r="G10" s="562"/>
      <c r="H10" s="562"/>
      <c r="I10" s="563"/>
    </row>
    <row r="11" spans="1:9" ht="15.5" thickTop="1" thickBot="1" x14ac:dyDescent="0.4">
      <c r="A11" s="4"/>
      <c r="B11" s="168"/>
      <c r="C11" s="169"/>
      <c r="D11" s="169"/>
      <c r="E11" s="169"/>
      <c r="F11" s="6"/>
      <c r="G11" s="7"/>
      <c r="H11" s="237"/>
      <c r="I11" s="257"/>
    </row>
    <row r="12" spans="1:9" ht="18" customHeight="1" thickTop="1" thickBot="1" x14ac:dyDescent="0.4">
      <c r="A12" s="413" t="s">
        <v>462</v>
      </c>
      <c r="B12" s="414"/>
      <c r="C12" s="414"/>
      <c r="D12" s="414"/>
      <c r="E12" s="414"/>
      <c r="F12" s="414"/>
      <c r="G12" s="413" t="s">
        <v>626</v>
      </c>
      <c r="H12" s="414"/>
      <c r="I12" s="415"/>
    </row>
    <row r="13" spans="1:9" ht="18" customHeight="1" thickTop="1" thickBot="1" x14ac:dyDescent="0.4">
      <c r="A13" s="380" t="s">
        <v>463</v>
      </c>
      <c r="B13" s="381"/>
      <c r="C13" s="411"/>
      <c r="D13" s="412"/>
      <c r="E13" s="412"/>
      <c r="F13" s="412"/>
      <c r="G13" s="190" t="s">
        <v>627</v>
      </c>
      <c r="H13" s="412"/>
      <c r="I13" s="416"/>
    </row>
    <row r="14" spans="1:9" ht="18" customHeight="1" thickBot="1" x14ac:dyDescent="0.4">
      <c r="A14" s="9" t="s">
        <v>464</v>
      </c>
      <c r="B14" s="382"/>
      <c r="C14" s="383"/>
      <c r="D14" s="383"/>
      <c r="E14" s="383"/>
      <c r="F14" s="383"/>
      <c r="G14" s="191" t="s">
        <v>628</v>
      </c>
      <c r="H14" s="383" t="s">
        <v>631</v>
      </c>
      <c r="I14" s="388"/>
    </row>
    <row r="15" spans="1:9" ht="18" customHeight="1" thickBot="1" x14ac:dyDescent="0.4">
      <c r="A15" s="9" t="s">
        <v>465</v>
      </c>
      <c r="B15" s="10"/>
      <c r="C15" s="382"/>
      <c r="D15" s="383"/>
      <c r="E15" s="383"/>
      <c r="F15" s="383"/>
      <c r="G15" s="192" t="s">
        <v>629</v>
      </c>
      <c r="H15" s="417"/>
      <c r="I15" s="418"/>
    </row>
    <row r="16" spans="1:9" ht="18" customHeight="1" thickBot="1" x14ac:dyDescent="0.4">
      <c r="A16" s="9" t="s">
        <v>466</v>
      </c>
      <c r="B16" s="382"/>
      <c r="C16" s="383"/>
      <c r="D16" s="383"/>
      <c r="E16" s="383"/>
      <c r="F16" s="383"/>
      <c r="G16" s="383"/>
      <c r="H16" s="383"/>
      <c r="I16" s="388"/>
    </row>
    <row r="17" spans="1:9" ht="18" customHeight="1" thickBot="1" x14ac:dyDescent="0.4">
      <c r="A17" s="386" t="s">
        <v>467</v>
      </c>
      <c r="B17" s="387"/>
      <c r="C17" s="387"/>
      <c r="D17" s="382"/>
      <c r="E17" s="383"/>
      <c r="F17" s="383"/>
      <c r="G17" s="383"/>
      <c r="H17" s="383"/>
      <c r="I17" s="388"/>
    </row>
    <row r="18" spans="1:9" ht="18" customHeight="1" thickBot="1" x14ac:dyDescent="0.4">
      <c r="A18" s="386" t="s">
        <v>468</v>
      </c>
      <c r="B18" s="387"/>
      <c r="C18" s="382"/>
      <c r="D18" s="383"/>
      <c r="E18" s="383"/>
      <c r="F18" s="383"/>
      <c r="G18" s="383"/>
      <c r="H18" s="383"/>
      <c r="I18" s="388"/>
    </row>
    <row r="19" spans="1:9" ht="18" customHeight="1" thickBot="1" x14ac:dyDescent="0.4">
      <c r="A19" s="442" t="s">
        <v>469</v>
      </c>
      <c r="B19" s="443"/>
      <c r="C19" s="443"/>
      <c r="D19" s="444"/>
      <c r="E19" s="445"/>
      <c r="F19" s="445"/>
      <c r="G19" s="445"/>
      <c r="H19" s="445"/>
      <c r="I19" s="446"/>
    </row>
    <row r="20" spans="1:9" ht="18" customHeight="1" thickTop="1" thickBot="1" x14ac:dyDescent="0.4">
      <c r="A20" s="158" t="s">
        <v>623</v>
      </c>
      <c r="B20" s="559" t="s">
        <v>443</v>
      </c>
      <c r="C20" s="559"/>
      <c r="D20" s="559"/>
      <c r="E20" s="559"/>
      <c r="F20" s="170" t="s">
        <v>450</v>
      </c>
      <c r="G20" s="171" t="s">
        <v>453</v>
      </c>
      <c r="H20" s="262" t="s">
        <v>451</v>
      </c>
      <c r="I20" s="258" t="s">
        <v>452</v>
      </c>
    </row>
    <row r="21" spans="1:9" ht="18" customHeight="1" thickTop="1" x14ac:dyDescent="0.35">
      <c r="A21" s="159"/>
      <c r="B21" s="560"/>
      <c r="C21" s="560"/>
      <c r="D21" s="560"/>
      <c r="E21" s="560"/>
      <c r="F21" s="160"/>
      <c r="G21" s="161"/>
      <c r="H21" s="263"/>
      <c r="I21" s="259">
        <f>ABS(+F21*H21)*-1</f>
        <v>0</v>
      </c>
    </row>
    <row r="22" spans="1:9" ht="18" customHeight="1" x14ac:dyDescent="0.35">
      <c r="A22" s="162"/>
      <c r="B22" s="557"/>
      <c r="C22" s="557"/>
      <c r="D22" s="557"/>
      <c r="E22" s="557"/>
      <c r="F22" s="163"/>
      <c r="G22" s="161"/>
      <c r="H22" s="264"/>
      <c r="I22" s="259">
        <f t="shared" ref="I22:I43" si="0">ABS(+F22*H22)*-1</f>
        <v>0</v>
      </c>
    </row>
    <row r="23" spans="1:9" ht="18" customHeight="1" x14ac:dyDescent="0.35">
      <c r="A23" s="162"/>
      <c r="B23" s="557"/>
      <c r="C23" s="557"/>
      <c r="D23" s="557"/>
      <c r="E23" s="557"/>
      <c r="F23" s="163"/>
      <c r="G23" s="161"/>
      <c r="H23" s="263"/>
      <c r="I23" s="259">
        <f t="shared" si="0"/>
        <v>0</v>
      </c>
    </row>
    <row r="24" spans="1:9" ht="18" customHeight="1" x14ac:dyDescent="0.35">
      <c r="A24" s="162"/>
      <c r="B24" s="557"/>
      <c r="C24" s="557"/>
      <c r="D24" s="557"/>
      <c r="E24" s="557"/>
      <c r="F24" s="163"/>
      <c r="G24" s="161"/>
      <c r="H24" s="263"/>
      <c r="I24" s="259">
        <f t="shared" si="0"/>
        <v>0</v>
      </c>
    </row>
    <row r="25" spans="1:9" ht="18" customHeight="1" x14ac:dyDescent="0.35">
      <c r="A25" s="162"/>
      <c r="B25" s="557"/>
      <c r="C25" s="557"/>
      <c r="D25" s="557"/>
      <c r="E25" s="557"/>
      <c r="F25" s="163"/>
      <c r="G25" s="164"/>
      <c r="H25" s="263"/>
      <c r="I25" s="259">
        <f t="shared" si="0"/>
        <v>0</v>
      </c>
    </row>
    <row r="26" spans="1:9" ht="18" customHeight="1" x14ac:dyDescent="0.35">
      <c r="A26" s="162"/>
      <c r="B26" s="557"/>
      <c r="C26" s="557"/>
      <c r="D26" s="557"/>
      <c r="E26" s="557"/>
      <c r="F26" s="163"/>
      <c r="G26" s="164"/>
      <c r="H26" s="263"/>
      <c r="I26" s="259">
        <f t="shared" si="0"/>
        <v>0</v>
      </c>
    </row>
    <row r="27" spans="1:9" ht="18" customHeight="1" x14ac:dyDescent="0.35">
      <c r="A27" s="162"/>
      <c r="B27" s="557"/>
      <c r="C27" s="557"/>
      <c r="D27" s="557"/>
      <c r="E27" s="557"/>
      <c r="F27" s="163"/>
      <c r="G27" s="164"/>
      <c r="H27" s="263"/>
      <c r="I27" s="259">
        <f t="shared" si="0"/>
        <v>0</v>
      </c>
    </row>
    <row r="28" spans="1:9" ht="18" customHeight="1" x14ac:dyDescent="0.35">
      <c r="A28" s="162"/>
      <c r="B28" s="557"/>
      <c r="C28" s="557"/>
      <c r="D28" s="557"/>
      <c r="E28" s="557"/>
      <c r="F28" s="163"/>
      <c r="G28" s="164"/>
      <c r="H28" s="265"/>
      <c r="I28" s="259">
        <f t="shared" si="0"/>
        <v>0</v>
      </c>
    </row>
    <row r="29" spans="1:9" ht="18" customHeight="1" x14ac:dyDescent="0.35">
      <c r="A29" s="162"/>
      <c r="B29" s="557"/>
      <c r="C29" s="557"/>
      <c r="D29" s="557"/>
      <c r="E29" s="557"/>
      <c r="F29" s="163"/>
      <c r="G29" s="164"/>
      <c r="H29" s="265"/>
      <c r="I29" s="259">
        <f t="shared" si="0"/>
        <v>0</v>
      </c>
    </row>
    <row r="30" spans="1:9" ht="18" customHeight="1" x14ac:dyDescent="0.35">
      <c r="A30" s="162"/>
      <c r="B30" s="557"/>
      <c r="C30" s="557"/>
      <c r="D30" s="557"/>
      <c r="E30" s="557"/>
      <c r="F30" s="163"/>
      <c r="G30" s="164"/>
      <c r="H30" s="263"/>
      <c r="I30" s="259">
        <f t="shared" si="0"/>
        <v>0</v>
      </c>
    </row>
    <row r="31" spans="1:9" ht="18" customHeight="1" x14ac:dyDescent="0.35">
      <c r="A31" s="162"/>
      <c r="B31" s="557"/>
      <c r="C31" s="557"/>
      <c r="D31" s="557"/>
      <c r="E31" s="557"/>
      <c r="F31" s="163"/>
      <c r="G31" s="164"/>
      <c r="H31" s="263"/>
      <c r="I31" s="259">
        <f t="shared" si="0"/>
        <v>0</v>
      </c>
    </row>
    <row r="32" spans="1:9" ht="18" customHeight="1" x14ac:dyDescent="0.35">
      <c r="A32" s="162"/>
      <c r="B32" s="557"/>
      <c r="C32" s="557"/>
      <c r="D32" s="557"/>
      <c r="E32" s="557"/>
      <c r="F32" s="163"/>
      <c r="G32" s="161"/>
      <c r="H32" s="263"/>
      <c r="I32" s="259">
        <f t="shared" si="0"/>
        <v>0</v>
      </c>
    </row>
    <row r="33" spans="1:9" ht="18" customHeight="1" x14ac:dyDescent="0.35">
      <c r="A33" s="162"/>
      <c r="B33" s="557"/>
      <c r="C33" s="557"/>
      <c r="D33" s="557"/>
      <c r="E33" s="557"/>
      <c r="F33" s="163"/>
      <c r="G33" s="161"/>
      <c r="H33" s="263"/>
      <c r="I33" s="259">
        <f t="shared" si="0"/>
        <v>0</v>
      </c>
    </row>
    <row r="34" spans="1:9" ht="18" customHeight="1" x14ac:dyDescent="0.35">
      <c r="A34" s="162"/>
      <c r="B34" s="557"/>
      <c r="C34" s="557"/>
      <c r="D34" s="557"/>
      <c r="E34" s="557"/>
      <c r="F34" s="163"/>
      <c r="G34" s="161"/>
      <c r="H34" s="265"/>
      <c r="I34" s="259">
        <f t="shared" si="0"/>
        <v>0</v>
      </c>
    </row>
    <row r="35" spans="1:9" ht="18" customHeight="1" x14ac:dyDescent="0.35">
      <c r="A35" s="162"/>
      <c r="B35" s="557"/>
      <c r="C35" s="557"/>
      <c r="D35" s="557"/>
      <c r="E35" s="557"/>
      <c r="F35" s="163"/>
      <c r="G35" s="161"/>
      <c r="H35" s="263"/>
      <c r="I35" s="259">
        <f t="shared" si="0"/>
        <v>0</v>
      </c>
    </row>
    <row r="36" spans="1:9" ht="18" customHeight="1" x14ac:dyDescent="0.35">
      <c r="A36" s="162"/>
      <c r="B36" s="557"/>
      <c r="C36" s="557"/>
      <c r="D36" s="557"/>
      <c r="E36" s="557"/>
      <c r="F36" s="163"/>
      <c r="G36" s="161"/>
      <c r="H36" s="265"/>
      <c r="I36" s="259">
        <f t="shared" si="0"/>
        <v>0</v>
      </c>
    </row>
    <row r="37" spans="1:9" ht="18" customHeight="1" x14ac:dyDescent="0.35">
      <c r="A37" s="162"/>
      <c r="B37" s="557"/>
      <c r="C37" s="557"/>
      <c r="D37" s="557"/>
      <c r="E37" s="557"/>
      <c r="F37" s="163"/>
      <c r="G37" s="161"/>
      <c r="H37" s="263"/>
      <c r="I37" s="259">
        <f t="shared" si="0"/>
        <v>0</v>
      </c>
    </row>
    <row r="38" spans="1:9" ht="18" customHeight="1" x14ac:dyDescent="0.35">
      <c r="A38" s="162"/>
      <c r="B38" s="557"/>
      <c r="C38" s="557"/>
      <c r="D38" s="557"/>
      <c r="E38" s="557"/>
      <c r="F38" s="163"/>
      <c r="G38" s="161"/>
      <c r="H38" s="263"/>
      <c r="I38" s="259">
        <f t="shared" si="0"/>
        <v>0</v>
      </c>
    </row>
    <row r="39" spans="1:9" ht="18" customHeight="1" x14ac:dyDescent="0.35">
      <c r="A39" s="162"/>
      <c r="B39" s="557"/>
      <c r="C39" s="557"/>
      <c r="D39" s="557"/>
      <c r="E39" s="557"/>
      <c r="F39" s="163"/>
      <c r="G39" s="161"/>
      <c r="H39" s="263"/>
      <c r="I39" s="259">
        <f t="shared" si="0"/>
        <v>0</v>
      </c>
    </row>
    <row r="40" spans="1:9" ht="18" customHeight="1" x14ac:dyDescent="0.35">
      <c r="A40" s="162"/>
      <c r="B40" s="557"/>
      <c r="C40" s="557"/>
      <c r="D40" s="557"/>
      <c r="E40" s="557"/>
      <c r="F40" s="163"/>
      <c r="G40" s="161"/>
      <c r="H40" s="265"/>
      <c r="I40" s="259">
        <f t="shared" si="0"/>
        <v>0</v>
      </c>
    </row>
    <row r="41" spans="1:9" ht="18" customHeight="1" x14ac:dyDescent="0.35">
      <c r="A41" s="162"/>
      <c r="B41" s="557"/>
      <c r="C41" s="557"/>
      <c r="D41" s="557"/>
      <c r="E41" s="557"/>
      <c r="F41" s="163"/>
      <c r="G41" s="161"/>
      <c r="H41" s="263"/>
      <c r="I41" s="259">
        <f t="shared" si="0"/>
        <v>0</v>
      </c>
    </row>
    <row r="42" spans="1:9" ht="18" customHeight="1" x14ac:dyDescent="0.35">
      <c r="A42" s="162"/>
      <c r="B42" s="557"/>
      <c r="C42" s="557"/>
      <c r="D42" s="557"/>
      <c r="E42" s="557"/>
      <c r="F42" s="163"/>
      <c r="G42" s="161"/>
      <c r="H42" s="263"/>
      <c r="I42" s="259">
        <f t="shared" si="0"/>
        <v>0</v>
      </c>
    </row>
    <row r="43" spans="1:9" ht="18" customHeight="1" thickBot="1" x14ac:dyDescent="0.4">
      <c r="A43" s="165"/>
      <c r="B43" s="558"/>
      <c r="C43" s="558"/>
      <c r="D43" s="558"/>
      <c r="E43" s="558"/>
      <c r="F43" s="166"/>
      <c r="G43" s="167"/>
      <c r="H43" s="266"/>
      <c r="I43" s="259">
        <f t="shared" si="0"/>
        <v>0</v>
      </c>
    </row>
    <row r="44" spans="1:9" ht="24" customHeight="1" thickTop="1" thickBot="1" x14ac:dyDescent="0.4">
      <c r="A44" s="555" t="s">
        <v>470</v>
      </c>
      <c r="B44" s="556"/>
      <c r="C44" s="556"/>
      <c r="D44" s="556"/>
      <c r="E44" s="556"/>
      <c r="F44" s="556"/>
      <c r="G44" s="556"/>
      <c r="H44" s="556"/>
      <c r="I44" s="260">
        <f>SUM(I21:I43)</f>
        <v>0</v>
      </c>
    </row>
    <row r="45" spans="1:9" ht="15" thickTop="1" x14ac:dyDescent="0.35"/>
  </sheetData>
  <sheetProtection selectLockedCells="1"/>
  <mergeCells count="49">
    <mergeCell ref="A10:I10"/>
    <mergeCell ref="A1:I1"/>
    <mergeCell ref="A3:I3"/>
    <mergeCell ref="A4:I4"/>
    <mergeCell ref="A5:I5"/>
    <mergeCell ref="A6:I6"/>
    <mergeCell ref="A7:I7"/>
    <mergeCell ref="A9:I9"/>
    <mergeCell ref="A13:B13"/>
    <mergeCell ref="A12:F12"/>
    <mergeCell ref="G12:I12"/>
    <mergeCell ref="C13:F13"/>
    <mergeCell ref="H13:I13"/>
    <mergeCell ref="B14:F14"/>
    <mergeCell ref="H14:I14"/>
    <mergeCell ref="C15:F15"/>
    <mergeCell ref="H15:I15"/>
    <mergeCell ref="B25:E25"/>
    <mergeCell ref="B16:I16"/>
    <mergeCell ref="A17:C17"/>
    <mergeCell ref="D17:I17"/>
    <mergeCell ref="A18:B18"/>
    <mergeCell ref="C18:I18"/>
    <mergeCell ref="A19:C19"/>
    <mergeCell ref="D19:I19"/>
    <mergeCell ref="B20:E20"/>
    <mergeCell ref="B21:E21"/>
    <mergeCell ref="B22:E22"/>
    <mergeCell ref="B23:E23"/>
    <mergeCell ref="B24:E24"/>
    <mergeCell ref="B37:E37"/>
    <mergeCell ref="B26:E26"/>
    <mergeCell ref="B27:E27"/>
    <mergeCell ref="B28:E28"/>
    <mergeCell ref="B29:E29"/>
    <mergeCell ref="B30:E30"/>
    <mergeCell ref="B31:E31"/>
    <mergeCell ref="B32:E32"/>
    <mergeCell ref="B33:E33"/>
    <mergeCell ref="B34:E34"/>
    <mergeCell ref="B35:E35"/>
    <mergeCell ref="B36:E36"/>
    <mergeCell ref="A44:H44"/>
    <mergeCell ref="B38:E38"/>
    <mergeCell ref="B39:E39"/>
    <mergeCell ref="B40:E40"/>
    <mergeCell ref="B41:E41"/>
    <mergeCell ref="B42:E42"/>
    <mergeCell ref="B43:E43"/>
  </mergeCells>
  <pageMargins left="0.7" right="0.7" top="0.75" bottom="0.75" header="0.3" footer="0.3"/>
  <pageSetup scale="77"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196004E-6E8C-4FA9-BCD6-06643688909E}">
          <x14:formula1>
            <xm:f>'Menu Items'!$A$2:$A$6</xm:f>
          </x14:formula1>
          <xm:sqref>H14:I14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259D7-817F-47DC-917A-DD6B04D340AB}">
  <sheetPr>
    <tabColor rgb="FF92D050"/>
  </sheetPr>
  <dimension ref="A1:B6"/>
  <sheetViews>
    <sheetView workbookViewId="0">
      <selection activeCell="C2" sqref="C2"/>
    </sheetView>
  </sheetViews>
  <sheetFormatPr defaultRowHeight="14.5" x14ac:dyDescent="0.35"/>
  <sheetData>
    <row r="1" spans="1:2" x14ac:dyDescent="0.35">
      <c r="A1" s="189" t="s">
        <v>630</v>
      </c>
      <c r="B1" s="189" t="s">
        <v>655</v>
      </c>
    </row>
    <row r="2" spans="1:2" x14ac:dyDescent="0.35">
      <c r="A2" s="5" t="s">
        <v>631</v>
      </c>
    </row>
    <row r="3" spans="1:2" x14ac:dyDescent="0.35">
      <c r="A3" s="193">
        <v>5310</v>
      </c>
      <c r="B3" s="215" t="s">
        <v>656</v>
      </c>
    </row>
    <row r="4" spans="1:2" x14ac:dyDescent="0.35">
      <c r="A4" s="193">
        <v>5311</v>
      </c>
    </row>
    <row r="5" spans="1:2" x14ac:dyDescent="0.35">
      <c r="A5" s="193">
        <v>5339</v>
      </c>
    </row>
    <row r="6" spans="1:2" x14ac:dyDescent="0.35">
      <c r="A6" s="193" t="s">
        <v>632</v>
      </c>
    </row>
  </sheetData>
  <sheetProtection algorithmName="SHA-512" hashValue="Y8LxItvkxrM0Hq+Ijk+G1VbaOmREtVHj2QhancRTbrTmSQPKYeItdOdExAFl43ymPKLsd8ti1m9BCp4UyJMe/g==" saltValue="NhYLpZtV+LoMYjpT54H2Xg==" spinCount="100000" sheet="1" objects="1" scenarios="1"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4CBCBE0-3FC3-4E53-8183-F90BF3DDB1C0}">
  <ds:schemaRefs>
    <ds:schemaRef ds:uri="http://schemas.microsoft.com/DataMashup"/>
  </ds:schemaRefs>
</ds:datastoreItem>
</file>

<file path=docMetadata/LabelInfo.xml><?xml version="1.0" encoding="utf-8"?>
<clbl:labelList xmlns:clbl="http://schemas.microsoft.com/office/2020/mipLabelMetadata">
  <clbl:label id="{741bf7de-e2e5-46df-8d67-82607df9deaa}" enabled="0" method="" siteId="{741bf7de-e2e5-46df-8d67-82607df9dea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20</vt:i4>
      </vt:variant>
    </vt:vector>
  </HeadingPairs>
  <TitlesOfParts>
    <vt:vector size="33" baseType="lpstr">
      <vt:lpstr>Cover Page</vt:lpstr>
      <vt:lpstr>General Information</vt:lpstr>
      <vt:lpstr>Anticipated Usage Form</vt:lpstr>
      <vt:lpstr>Ford Transit-PrimeTime20ft</vt:lpstr>
      <vt:lpstr>Ford Transit-PrimeTime22ft</vt:lpstr>
      <vt:lpstr>Ford Trans X2C-Abilitrax</vt:lpstr>
      <vt:lpstr>Dodge ProMaster MT-1</vt:lpstr>
      <vt:lpstr>Ford Trans U4X-Abilitrax</vt:lpstr>
      <vt:lpstr>Ford Trans 350-Enderra B23</vt:lpstr>
      <vt:lpstr>Ford E350 7.3L Enderra B23</vt:lpstr>
      <vt:lpstr>Ford E450-Enderra CA</vt:lpstr>
      <vt:lpstr>Vehicle Deductions</vt:lpstr>
      <vt:lpstr>Menu Items</vt:lpstr>
      <vt:lpstr>'Anticipated Usage Form'!Print_Area</vt:lpstr>
      <vt:lpstr>'Cover Page'!Print_Area</vt:lpstr>
      <vt:lpstr>'Dodge ProMaster MT-1'!Print_Area</vt:lpstr>
      <vt:lpstr>'Ford E350 7.3L Enderra B23'!Print_Area</vt:lpstr>
      <vt:lpstr>'Ford E450-Enderra CA'!Print_Area</vt:lpstr>
      <vt:lpstr>'Ford Trans 350-Enderra B23'!Print_Area</vt:lpstr>
      <vt:lpstr>'Ford Trans U4X-Abilitrax'!Print_Area</vt:lpstr>
      <vt:lpstr>'Ford Trans X2C-Abilitrax'!Print_Area</vt:lpstr>
      <vt:lpstr>'Ford Transit-PrimeTime20ft'!Print_Area</vt:lpstr>
      <vt:lpstr>'Ford Transit-PrimeTime22ft'!Print_Area</vt:lpstr>
      <vt:lpstr>'General Information'!Print_Area</vt:lpstr>
      <vt:lpstr>'Vehicle Deductions'!Print_Area</vt:lpstr>
      <vt:lpstr>'Dodge ProMaster MT-1'!Print_Titles</vt:lpstr>
      <vt:lpstr>'Ford E350 7.3L Enderra B23'!Print_Titles</vt:lpstr>
      <vt:lpstr>'Ford E450-Enderra CA'!Print_Titles</vt:lpstr>
      <vt:lpstr>'Ford Trans 350-Enderra B23'!Print_Titles</vt:lpstr>
      <vt:lpstr>'Ford Trans U4X-Abilitrax'!Print_Titles</vt:lpstr>
      <vt:lpstr>'Ford Trans X2C-Abilitrax'!Print_Titles</vt:lpstr>
      <vt:lpstr>'Ford Transit-PrimeTime20ft'!Print_Titles</vt:lpstr>
      <vt:lpstr>'Ford Transit-PrimeTime22ft'!Print_Titles</vt:lpstr>
    </vt:vector>
  </TitlesOfParts>
  <Company>University of South Florida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Information Technology Services</dc:creator>
  <cp:lastModifiedBy>Christine Roberts</cp:lastModifiedBy>
  <cp:lastPrinted>2025-07-31T18:32:43Z</cp:lastPrinted>
  <dcterms:created xsi:type="dcterms:W3CDTF">2022-10-05T18:57:16Z</dcterms:created>
  <dcterms:modified xsi:type="dcterms:W3CDTF">2025-10-09T13:40:38Z</dcterms:modified>
</cp:coreProperties>
</file>